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639BA189-A8B5-4FE4-99F6-691DBE7597C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протокол итогов ЗЦП2" sheetId="2" r:id="rId1"/>
    <sheet name="приложение 1" sheetId="1" r:id="rId2"/>
  </sheets>
  <definedNames>
    <definedName name="_xlnm._FilterDatabase" localSheetId="1" hidden="1">'приложение 1'!$A$1:$AG$134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9" i="2"/>
  <c r="G141" i="2" l="1"/>
  <c r="G55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2" i="1"/>
  <c r="G134" i="1" l="1"/>
</calcChain>
</file>

<file path=xl/sharedStrings.xml><?xml version="1.0" encoding="utf-8"?>
<sst xmlns="http://schemas.openxmlformats.org/spreadsheetml/2006/main" count="1066" uniqueCount="367">
  <si>
    <t xml:space="preserve"> Трубка насоса для  инжектор компьютерной томографии</t>
  </si>
  <si>
    <t>шт.</t>
  </si>
  <si>
    <t>шт</t>
  </si>
  <si>
    <t>Зонд желудочный 32</t>
  </si>
  <si>
    <t>Зонд желудочный 38</t>
  </si>
  <si>
    <t>Зонд желудочный 40</t>
  </si>
  <si>
    <t>Зонд желудочный 42</t>
  </si>
  <si>
    <t>Зонд Шалькова</t>
  </si>
  <si>
    <t>№ п/п</t>
  </si>
  <si>
    <t>Наименование</t>
  </si>
  <si>
    <t>Краткая характеристика</t>
  </si>
  <si>
    <t>Ед. изм.</t>
  </si>
  <si>
    <t>Общее кол-во</t>
  </si>
  <si>
    <t>Цена в 2024 году</t>
  </si>
  <si>
    <t>Сумма, тенге</t>
  </si>
  <si>
    <t>Аминоплазмаль Гепа 10%</t>
  </si>
  <si>
    <t>Раствор для инфузий, 10 %, 500 мл, №10</t>
  </si>
  <si>
    <t>фл</t>
  </si>
  <si>
    <t xml:space="preserve">Атропина сульфат </t>
  </si>
  <si>
    <t>раствор для инъекций 1мг/мл 1 мл</t>
  </si>
  <si>
    <t>амп</t>
  </si>
  <si>
    <t>Бриллиантовая зелень раствор спиртовой 1% 20 мл</t>
  </si>
  <si>
    <t>Блиллиантовая зелень раствор спиртовой 1% 20 мл</t>
  </si>
  <si>
    <t>таблетки, покрытые пленочной оболочкой 50 мг</t>
  </si>
  <si>
    <t>таб</t>
  </si>
  <si>
    <t>Дигоксин 0,25 мг/мл</t>
  </si>
  <si>
    <t>Раствор для инъекций 0,25 мг/мл 1 мл</t>
  </si>
  <si>
    <t>Дидрогестерон</t>
  </si>
  <si>
    <t>Таблетки, покрытые пленочной оболочкой, 10 мг, №20</t>
  </si>
  <si>
    <t>Диклофенак</t>
  </si>
  <si>
    <t>Суппозитории ректальные, 100 мг, №10</t>
  </si>
  <si>
    <t>Дисоль</t>
  </si>
  <si>
    <t>раствор для инфузий 200 мл</t>
  </si>
  <si>
    <t>раствор для инфузий 400 мл</t>
  </si>
  <si>
    <t>Ибупрофен</t>
  </si>
  <si>
    <t>Раствор для внутривенного введения, 800 мг/8 мл, 8 мл, №10</t>
  </si>
  <si>
    <t>Раствор для внутривенного введения, 400 мг/4 мл, 4 мл, №10</t>
  </si>
  <si>
    <t>Кальция глюконат стабили-
зированный</t>
  </si>
  <si>
    <t xml:space="preserve">Раствор для инъекций, 100 мг/мл, 10 мл </t>
  </si>
  <si>
    <t xml:space="preserve">Левофлоксацин
</t>
  </si>
  <si>
    <t>Капли глазные, 5 мг/мл, 5 мл, №1</t>
  </si>
  <si>
    <t>Метилдопа</t>
  </si>
  <si>
    <t xml:space="preserve">таблетка 250 мг </t>
  </si>
  <si>
    <t>Натрия оксибат</t>
  </si>
  <si>
    <t>раствор для инъекций 200
мг/мл по 10 мл</t>
  </si>
  <si>
    <t xml:space="preserve">Октаплекс 500 МЕ (кон-
центрат протромбинового
комплекса)
</t>
  </si>
  <si>
    <t>Лиофилизированный порошок для приготовления раствора для внутривенно-
го введения в комплекте с растворителем (вода для инъекции) и набором для введения, 500 МЕ №1</t>
  </si>
  <si>
    <t>Пентоксифиллин</t>
  </si>
  <si>
    <t xml:space="preserve">Раствор для инъекций, 2%, 5 мл </t>
  </si>
  <si>
    <t>ампула</t>
  </si>
  <si>
    <t>Платифиллин  гидротратрат</t>
  </si>
  <si>
    <t xml:space="preserve">0,2 % 1 мл раствор для инъекций </t>
  </si>
  <si>
    <t xml:space="preserve"> Прогестерон </t>
  </si>
  <si>
    <t>Капсулы, 200 мг, №14</t>
  </si>
  <si>
    <t>капс</t>
  </si>
  <si>
    <t>Протамина сульфат</t>
  </si>
  <si>
    <t>р-р 1000 МЕ, 10мл</t>
  </si>
  <si>
    <t>Стерофундин 500 мл</t>
  </si>
  <si>
    <t>Раствор для инфузий, 500 мл, № 10</t>
  </si>
  <si>
    <t>Теноксикам 20 мг</t>
  </si>
  <si>
    <t>Лиофилизированный порошок для приготовления раствора для инъекций, в комплекте с растворителем (вода для инъекций), 20 мг, №1</t>
  </si>
  <si>
    <t>пор</t>
  </si>
  <si>
    <t>Тетрациклин</t>
  </si>
  <si>
    <t xml:space="preserve"> мазь глазная 1%-10 г</t>
  </si>
  <si>
    <t>Тиамина хлорид</t>
  </si>
  <si>
    <t xml:space="preserve"> раствор для инъекций 5 % 1 мл</t>
  </si>
  <si>
    <t>Концентрат для приготовления раствора для инфузии, 12,5мг/50мл №1</t>
  </si>
  <si>
    <t>Тобрадекс</t>
  </si>
  <si>
    <t>капли глазные, суспензия по 5
мл</t>
  </si>
  <si>
    <t>Транексамовая кислота</t>
  </si>
  <si>
    <t>раствор для инъекций
100мг/мл по 5 мл</t>
  </si>
  <si>
    <t>Урапидил</t>
  </si>
  <si>
    <t xml:space="preserve">Раствор для внутривенного введения, 5 мг/мл, 10 мл </t>
  </si>
  <si>
    <t>Фамотидин</t>
  </si>
  <si>
    <t xml:space="preserve">Порошок лиофилизированный для приготовления раствора для инъекций в комплекте с растворителем (0.9 % раствор натрия хлорида) </t>
  </si>
  <si>
    <t>Фенилэфрин (Мезатон)</t>
  </si>
  <si>
    <t>раствор для инъекций 1% 1мл</t>
  </si>
  <si>
    <t>Фитоменодион</t>
  </si>
  <si>
    <t xml:space="preserve">Раствор для внутримышечного введения, 10 мг/мл, 1 мл </t>
  </si>
  <si>
    <t>Убистезин форте 4% 1,7мл</t>
  </si>
  <si>
    <t>Раствор для подслизистых инъекций в стоматологии 4% 1.7 мл</t>
  </si>
  <si>
    <t xml:space="preserve">Убистезин 4% 1,7 мл </t>
  </si>
  <si>
    <t>L-ЛИЗИНА ЭСЦИНАТ</t>
  </si>
  <si>
    <t>Раствор для инъекций, 1 мг/мл</t>
  </si>
  <si>
    <t>Аммиак</t>
  </si>
  <si>
    <t>раствор для наружного применения 10% по 20 мл</t>
  </si>
  <si>
    <t>ГЕПАРИН</t>
  </si>
  <si>
    <t>Мазь для наружного применения</t>
  </si>
  <si>
    <t>Дексаметазон и Тобрамицин</t>
  </si>
  <si>
    <t>Левомеколь 40 г мазь в тубе</t>
  </si>
  <si>
    <t xml:space="preserve">Противомикробная мазь для наружного применения </t>
  </si>
  <si>
    <t>Капли глазные, 5 мг/мл, 5</t>
  </si>
  <si>
    <t>Линимент бальзамический (по Вишневскому) 40 г линимент в тубе</t>
  </si>
  <si>
    <t xml:space="preserve">Линимент для наружного применения </t>
  </si>
  <si>
    <t>Метилурацил (мазь)</t>
  </si>
  <si>
    <t>Мазь для местного применения 10 %</t>
  </si>
  <si>
    <t>Нафазолин</t>
  </si>
  <si>
    <t>Капли назальные 0,05% , 0,1%</t>
  </si>
  <si>
    <t>Пирацетам 20% раствор д/инъекций 5 мл № 10 амп</t>
  </si>
  <si>
    <t>Раствор для иньекций 20 %, 5мл</t>
  </si>
  <si>
    <t>Натрия аденозинтрифосфат (АТФ)</t>
  </si>
  <si>
    <t>1 мл раствора для внутривенного введения</t>
  </si>
  <si>
    <t>Сангера, раствор для инъекций, 100 мг/мл 5 мл</t>
  </si>
  <si>
    <t xml:space="preserve">Прогестерон </t>
  </si>
  <si>
    <t>вагинальные 200 мг</t>
  </si>
  <si>
    <t>Никотиновая кислота 1%1 мл</t>
  </si>
  <si>
    <t>Раствор для инъекций, 1%, 1 мл, №10</t>
  </si>
  <si>
    <t xml:space="preserve">Сыворотка лошадинная противостолбнячная </t>
  </si>
  <si>
    <t>3000 МЕ</t>
  </si>
  <si>
    <t>Дантролен</t>
  </si>
  <si>
    <t xml:space="preserve"> Ли</t>
  </si>
  <si>
    <t>фл.</t>
  </si>
  <si>
    <t>Интралипид 20%</t>
  </si>
  <si>
    <t>Жировые эмульсии для парентерального питания</t>
  </si>
  <si>
    <t>Мидримакс</t>
  </si>
  <si>
    <t xml:space="preserve">глазные капли 1%-  5 мл </t>
  </si>
  <si>
    <t>Тобрамицин</t>
  </si>
  <si>
    <t>Капли глазные, 0.3 %, 5 мл, №1</t>
  </si>
  <si>
    <t>Токоферол ацетат</t>
  </si>
  <si>
    <t>вит Е   капсулы для приема внутрь 200 мг</t>
  </si>
  <si>
    <t xml:space="preserve">ганцикловир </t>
  </si>
  <si>
    <t>Лиофилизат д/пригот. р-ра д/инф. 500 мг: фл.</t>
  </si>
  <si>
    <t>Бифидум бактерин</t>
  </si>
  <si>
    <t>Лиофилизат для приготовления суспензии для орального и местного применения</t>
  </si>
  <si>
    <t>Нео Цитотект</t>
  </si>
  <si>
    <t>Раствор для внутривенного введения, 10 мл/1000 Е, 50 мл/5000 Е</t>
  </si>
  <si>
    <t>Витамин А (Ретинола ацетат)</t>
  </si>
  <si>
    <t>капсулы</t>
  </si>
  <si>
    <t>Цинковая мазь</t>
  </si>
  <si>
    <t>Мазь для наружного применения</t>
  </si>
  <si>
    <t>Луцентис</t>
  </si>
  <si>
    <t>раствор для инфузий 10 мг/кг</t>
  </si>
  <si>
    <t>кофеин бензоат натрия</t>
  </si>
  <si>
    <t xml:space="preserve"> раствор для инъекций 1 20 % 1 мл</t>
  </si>
  <si>
    <t xml:space="preserve">Пиобактериофаг поливалентный очищенный </t>
  </si>
  <si>
    <t>раствор для приема внутрь 4 фл по 20,0</t>
  </si>
  <si>
    <t>левомеколь 40 г</t>
  </si>
  <si>
    <t>мазь для наружного применения</t>
  </si>
  <si>
    <t>метилурациловая мазь 25 г</t>
  </si>
  <si>
    <t>квамател 20 мг</t>
  </si>
  <si>
    <t>Порошок лиофилизированный для приготовления раствора для инъекций</t>
  </si>
  <si>
    <t xml:space="preserve">цитофлавин </t>
  </si>
  <si>
    <t>Р-р д/в/в введения: амп. 10 мл 5 или 10 шт.</t>
  </si>
  <si>
    <t xml:space="preserve">деринат </t>
  </si>
  <si>
    <t>Р-р д/местн. и наружн. прим. 0.25%: фл.-капельн. 10 мл 1 шт.</t>
  </si>
  <si>
    <t>Гепа-мерц</t>
  </si>
  <si>
    <t xml:space="preserve">Сигницеф 0,5%
</t>
  </si>
  <si>
    <t>Капли глазные, 5 мг/мл, 5 мл</t>
  </si>
  <si>
    <t xml:space="preserve">Дексаметазон 0,1% </t>
  </si>
  <si>
    <t>капли глазные раствор дексаметазона 0,1% - 5 мл</t>
  </si>
  <si>
    <t>Бринекс 1%</t>
  </si>
  <si>
    <t>капли глазные 10 мг/мл, 5 мл</t>
  </si>
  <si>
    <t>Бринэра</t>
  </si>
  <si>
    <t>капли глазные 20мг/мл+5мг/мл</t>
  </si>
  <si>
    <t>Декспантенол ( Корнерегель, глюмакс гель)</t>
  </si>
  <si>
    <t>5%, 10% - 5мл, 10мл гель  глазная</t>
  </si>
  <si>
    <t>Вигадекс</t>
  </si>
  <si>
    <t>моксифлоксацин 5,0 мг, дексаметазон 1 мг - 5мл, гл.капли 5 мл</t>
  </si>
  <si>
    <t xml:space="preserve">Оксибупрокин </t>
  </si>
  <si>
    <t xml:space="preserve">глазые капли 0,4%-5мл </t>
  </si>
  <si>
    <t>комбинил Дуо</t>
  </si>
  <si>
    <t>левофлоксацин 5,0 мг, дексаметазон 1 мг - 5мл, гл.капли 5 мл</t>
  </si>
  <si>
    <t>Мидакс 1 % (тропикамид 1%)</t>
  </si>
  <si>
    <t>капли глазные 10 мг/мл, 10 мл</t>
  </si>
  <si>
    <t>Апдропс (моксифлоксацин)</t>
  </si>
  <si>
    <t>моксифлоксацин 3 мг - 3 мл, гл.капли</t>
  </si>
  <si>
    <t>Эденайт</t>
  </si>
  <si>
    <t>гипертоническая офтальмологическая мазь 5 гр</t>
  </si>
  <si>
    <t>лукарнит</t>
  </si>
  <si>
    <t>гиалуронатом натрия и левокарнитином</t>
  </si>
  <si>
    <t>пилокарпин 1% - 10 мл</t>
  </si>
  <si>
    <t>пилокарпина гидрохлорид 10 мг - 10 мл</t>
  </si>
  <si>
    <t xml:space="preserve">фл </t>
  </si>
  <si>
    <t xml:space="preserve">фотил </t>
  </si>
  <si>
    <t>пилокарпина гидрохлорид 20 мг,  тималола малеат 5 мг.</t>
  </si>
  <si>
    <t>Альбуцид (сульфацил натрия)</t>
  </si>
  <si>
    <t>Сульфацил натрия 30%  - 5 мл, гл.капли</t>
  </si>
  <si>
    <t>Тримеперидин</t>
  </si>
  <si>
    <t>раствор для инъекций 2% по 1 мл №10</t>
  </si>
  <si>
    <t xml:space="preserve">Фентанил </t>
  </si>
  <si>
    <t>раствор для инъекций 0,005% по 2 мл №5</t>
  </si>
  <si>
    <t>Пиперацилин тазобактам 4,5гр</t>
  </si>
  <si>
    <t>порошок для приготовл инф 4,5гр</t>
  </si>
  <si>
    <t xml:space="preserve">Тигециклин </t>
  </si>
  <si>
    <t>лиофилизат для иньекций 50мг</t>
  </si>
  <si>
    <t>Азопирамовый универсальный раствор с фенофталеином</t>
  </si>
  <si>
    <t>р-р 100мл</t>
  </si>
  <si>
    <t>Парафин</t>
  </si>
  <si>
    <t>П2</t>
  </si>
  <si>
    <t>кг</t>
  </si>
  <si>
    <t>Парафиновое масло</t>
  </si>
  <si>
    <t>парафиновая масло</t>
  </si>
  <si>
    <t>л</t>
  </si>
  <si>
    <t>Перекись  водорода  3%-400,0</t>
  </si>
  <si>
    <t>Перекись  водоро  3 %-400,0</t>
  </si>
  <si>
    <t>Дистиллиро́ванная вода́ 400 мл</t>
  </si>
  <si>
    <t>Трубка насоса для инжектора Ulrich medicai из инжектор ангиографический для компьютерной томографии поколения XD 200X,модель КТ инжектор missouri XD 2001 в комплекте .</t>
  </si>
  <si>
    <t>стерильный, однократного применения, размер СН 32, длина 85 см,с открытой и закрытой заходной частью, двумя и четырьмя боковыми отверстиями</t>
  </si>
  <si>
    <t>стерильный, однократного применения, размер СН 38, длина 85 см,с открытой и закрытой заходной частью, двумя и четырьмя боковыми отверстиями</t>
  </si>
  <si>
    <t>стерильный, однократного применения, размер СН 40, длина 85 см,с открытой и закрытой заходной частью, двумя и четырьмя боковыми отверстиями</t>
  </si>
  <si>
    <t>стерильный, однократного применения, размер СН 42, длина 85 см,с открытой и закрытой заходной частью, двумя и четырьмя боковыми отверстиями</t>
  </si>
  <si>
    <t>Зонд силиконовый для декомпрессии желудочно-кишечного тракта, с закрытым дистальным окончанием и наконечникоом в виде оливы..ЗТДСУ № 24 длина 3 м ,диаметр зонда 8 мм, размер отверствия 3,5*7 мм.</t>
  </si>
  <si>
    <t>Валсартан Сакубитрил (Юперио)</t>
  </si>
  <si>
    <t>Тирофибан (Тирофан)</t>
  </si>
  <si>
    <t>ИТОГО:</t>
  </si>
  <si>
    <t>Место поставки товара г. Астана, ул.Т. Рыскулова, 6,8 (склад аптека)  ГКП на ПХВ "Городская многопрофильная больница № 2" акимата города Астана</t>
  </si>
  <si>
    <t>Поставка Товара осуществляется по заявке Заказчика в течение 15 (пятнадцать) календарных дней. В случае сокращения финансирования либо отсутствии в необходимости товара, Заказчик будет уменьшать количество товара в течение 2024 года, либо не заявлять поставку на полное количество товара по договору.</t>
  </si>
  <si>
    <t>набор</t>
  </si>
  <si>
    <t>Раствор трипсина –ЭДТА 0,05% 50мл Панэко</t>
  </si>
  <si>
    <t>флакон</t>
  </si>
  <si>
    <t>Иммерсионное масло 100мл</t>
  </si>
  <si>
    <t>уп</t>
  </si>
  <si>
    <t>ВОК (Контроль качества) контрольная сыворотка (в одном набое на 12 мес)</t>
  </si>
  <si>
    <t>Пробирки одноразовые с закручив, темно-синий крышкой 12-15мл</t>
  </si>
  <si>
    <t>штук</t>
  </si>
  <si>
    <t xml:space="preserve">Стекло предметное  с полосой для записи </t>
  </si>
  <si>
    <t xml:space="preserve">Стекла покровные 24*24мм </t>
  </si>
  <si>
    <t>упак</t>
  </si>
  <si>
    <t>Пипетка мерная одноразовая от 1-10 мл с фильтром(к автоматическому дозатору) уп. 1000 шт</t>
  </si>
  <si>
    <t>Пипетка Пастера одноразовая пластиковая 3 мл</t>
  </si>
  <si>
    <t>Игла спинальной анестезии 19G/90</t>
  </si>
  <si>
    <t>Spinican игла для спинальной анестезии размером 22G(0,70*88мм)</t>
  </si>
  <si>
    <t>Стакан Коплина на   10  стекол</t>
  </si>
  <si>
    <t>Стакан Коплина    на 5 стекол</t>
  </si>
  <si>
    <t>Наконечники стандартные/универсальные 2,0-200мкм (в упаковке 1000 штук)</t>
  </si>
  <si>
    <t xml:space="preserve">Фильтральная бумага </t>
  </si>
  <si>
    <t>Пробирки микроцентрифужные типа "Эппендорф" 1,5 мл</t>
  </si>
  <si>
    <t>Пробирки микроцентрифужные типа "Эппендорф" 1,5 мл (500 шт в упак)</t>
  </si>
  <si>
    <t>Калий фосфорнокислый "ЧДА"</t>
  </si>
  <si>
    <t>Натрий  фосфорнокислый "ЧДА"</t>
  </si>
  <si>
    <t>Калий хлористый "ЧДА"</t>
  </si>
  <si>
    <t>кг1</t>
  </si>
  <si>
    <t>Натрий лимоннокислый, 3-замещенный, 2-водный (дигидрат) Д</t>
  </si>
  <si>
    <t>Натрий хлористый "ЧДА"</t>
  </si>
  <si>
    <t>Трипсин 1:250 из поджелудочной железы свиньи, активность 319 ед/мг Панэко</t>
  </si>
  <si>
    <t>Наконечники стандартные 100-1000 мкл (500 шт в упаковке)</t>
  </si>
  <si>
    <t>Наконечники 100 — 1000 мкл в штативе голубые длинные</t>
  </si>
  <si>
    <t>Вода для инъекций 400,0</t>
  </si>
  <si>
    <t>(упаковка 8*96 шт)</t>
  </si>
  <si>
    <t>флак</t>
  </si>
  <si>
    <t>Одноканальный дозатор 100-1000 мкл</t>
  </si>
  <si>
    <t>Восьмиканальный дозатор 30-300 мкл</t>
  </si>
  <si>
    <t>К характерным особенностям модели относятся:
-достоверность и точность дозирования;
-небольшая дискретность;
-изготовлен из прочных и легких материалов;
-устойчивость к воздействию химических реагентов и ультрафиолетовых лучей;
-возможность полной обработки в автоклаве;
-есть специальный держатель под палец, обеспечивающий снижение усилий при дозировании и уменьшающий риск возникновения RSI;
-выполнение работ возможно при помощи одной любой руки;
-дозатор совместим с разными наконечниками, что позволяет работать с различными видами лабораторных пробирок;
-имеются специальные защитные фильтры, которые предотвращают загрязнения и внутренние повреждения;
-цветовая маркировка;
-простота в обслуживании и чистке;</t>
  </si>
  <si>
    <t>Восьмиканальный дозатор 5-50 мкл</t>
  </si>
  <si>
    <t xml:space="preserve"> К характерным особенностям модели относятся: -достоверность и точность дозирования; -небольшая дискретность; -изготовлен из прочных и легких материалов; -устойчивость к воздействию химических реагентов и ультрафиолетовых лучей; -возможность полной обработки в автоклаве; -есть специальный держатель под палец, обеспечивающий снижение усилий при дозировании и уменьшающий риск возникновения RSI; -выполнение работ возможно при помощи одной любой руки; -дозатор совместим с разными наконечниками, что позволяет работать с различными видами лабораторных пробирок; -имеются специальные защитные фильтры, которые предотвращают загрязнения и внутренние повреждения; -цветовая маркировка; -простота в обслуживании и чистке;</t>
  </si>
  <si>
    <t>Натрий  гидроокись ЧДА</t>
  </si>
  <si>
    <t>Химический реактив для лабороторных иследование</t>
  </si>
  <si>
    <t>DELFIA Индуктор (8*30 мл) Delfia Inducer (8x30ml)</t>
  </si>
  <si>
    <t xml:space="preserve">Промывочный концентрат DELFIA Wash Concentrate (8*40 мл) </t>
  </si>
  <si>
    <t>Таблетки для разведения Фосфатного буфера  6,8%   200 табл</t>
  </si>
  <si>
    <t xml:space="preserve">для микроскопии препаратов  </t>
  </si>
  <si>
    <t xml:space="preserve">размер 24*24мм  (в 1 упаковке 100 штук) </t>
  </si>
  <si>
    <t>Пипетка мерная одноразовая от 1-10 мл с фильтром(к автоматическому дозатору)</t>
  </si>
  <si>
    <t>Spinican игла для спинальной анестезии размером 22G(0,70*88)</t>
  </si>
  <si>
    <t xml:space="preserve">Игла спинальной анестезии размер 19G (1,10х90мм) </t>
  </si>
  <si>
    <t xml:space="preserve">Емкость стеклянная  77*57*29 мм на 5 стекол горизантально </t>
  </si>
  <si>
    <t>Наконечники для раскапывания реагентов, Одноразовые наконечники для пипеток с реактивами (коробка из 96 штук)</t>
  </si>
  <si>
    <t>Наконечники для раскапывания реагентов ,Одноразовые наконечники для пипеток с реактивами (коробка из 96 штук)</t>
  </si>
  <si>
    <t xml:space="preserve">Трипсин 1:250 из поджелудочной железы свиньи, активность 319 ед/мг </t>
  </si>
  <si>
    <t xml:space="preserve">Фильтральная бумага (в кг  100 листов) 20см*20см </t>
  </si>
  <si>
    <t xml:space="preserve">Наконечники для дозаторов стандартные уневерсальный 2,0-200мкм </t>
  </si>
  <si>
    <t>Емкость стеклянная  32*32*86 мм на 5 стекол горизантально</t>
  </si>
  <si>
    <t xml:space="preserve">размер 76*26*1 мм для микроскопии  в упаковке обычно 72 шт </t>
  </si>
  <si>
    <t xml:space="preserve">Пробирки одноразовые с закручив, темно-синий крышкой 12-15мл </t>
  </si>
  <si>
    <t>ВОК (Контроль качества) контрольная сыворотка (в одном наборе 12 флаконов на 12 мес)</t>
  </si>
  <si>
    <t>Среда для кариотипирования клеток периферической крови с фитогемагглютинином,фл./100мл.</t>
  </si>
  <si>
    <t xml:space="preserve">Таблетки для разведения Фосфатного буфера  6,8%   200 табл </t>
  </si>
  <si>
    <t xml:space="preserve"> Реагенты для подготовки цитологических препаратов 500 мл </t>
  </si>
  <si>
    <t>Реагенты для подготовки цитологических препаратов 500 мл</t>
  </si>
  <si>
    <t xml:space="preserve"> ДНК зонды на хромосомы (13,18,21,X,Y) на 50 тестов</t>
  </si>
  <si>
    <t xml:space="preserve"> ДНК зонды на хромосомы (13,18,21,X,Y) на 50 тестов (КП прилагается)</t>
  </si>
  <si>
    <t>Колхицин 1 г.</t>
  </si>
  <si>
    <t>TOO "Terra Pharm"</t>
  </si>
  <si>
    <t>ИП "Рахметова"</t>
  </si>
  <si>
    <t>ТОО "Росфарма"</t>
  </si>
  <si>
    <t>TOO "Densaulyk Farm Medical"</t>
  </si>
  <si>
    <t>TOO "Avcare LTD"</t>
  </si>
  <si>
    <t>ТОО "Люкс Тест"</t>
  </si>
  <si>
    <t>ТОО "Juggernaut"</t>
  </si>
  <si>
    <t>ТОО "Гелика"</t>
  </si>
  <si>
    <t>TOO "DIS Med"</t>
  </si>
  <si>
    <t>TOO "Farm Alliance"</t>
  </si>
  <si>
    <t>ИП "BMLG.MED"</t>
  </si>
  <si>
    <t>ИП "Bassp"</t>
  </si>
  <si>
    <t>ТОО "Альянс Фарм"</t>
  </si>
  <si>
    <t>TOO "Fam Alliance"</t>
  </si>
  <si>
    <t>ТОО "INNOVO"</t>
  </si>
  <si>
    <t>TOO "Rogers Pharma"</t>
  </si>
  <si>
    <t>TOO "Galaxy International"</t>
  </si>
  <si>
    <t>TOO "LS Pharm"</t>
  </si>
  <si>
    <t>TOO "SauMed Group"</t>
  </si>
  <si>
    <t>TOO "Inkar"</t>
  </si>
  <si>
    <t>ТОО "Вельд"</t>
  </si>
  <si>
    <t>ТОО "S&amp;P PHARMA HOLDING</t>
  </si>
  <si>
    <t>TOO "Zalma Ltd"</t>
  </si>
  <si>
    <t>ТОО "ДиАКит"</t>
  </si>
  <si>
    <t>ТОО "GT Pharma"</t>
  </si>
  <si>
    <t>Победитель</t>
  </si>
  <si>
    <t>не состоялась</t>
  </si>
  <si>
    <t xml:space="preserve"> </t>
  </si>
  <si>
    <t xml:space="preserve">г. Астана                                                                                                                                                    </t>
  </si>
  <si>
    <t>Заказчик/Организатор: ГКП на ПХВ «Городская многопрофильная больница №2» акимата г. Астана</t>
  </si>
  <si>
    <t>Местонахождения: г. Астана, ул. Т. Рыскулова, дом 8</t>
  </si>
  <si>
    <t xml:space="preserve">Краткое описание  и сумма выделенных средств: </t>
  </si>
  <si>
    <t>Общее       кол-во</t>
  </si>
  <si>
    <t>№</t>
  </si>
  <si>
    <t>Потенциальные поставщики</t>
  </si>
  <si>
    <t>Адрес</t>
  </si>
  <si>
    <t>Дата</t>
  </si>
  <si>
    <t xml:space="preserve"> Время </t>
  </si>
  <si>
    <t xml:space="preserve"> Присутсвие на вскрытии </t>
  </si>
  <si>
    <t>TOO “INNOVO”</t>
  </si>
  <si>
    <t>г.Алматы , ул. Докучаева 12/1</t>
  </si>
  <si>
    <t xml:space="preserve"> нет </t>
  </si>
  <si>
    <t>г. Караганда, район Алихан Бокейхан, мкр 19, строение 40А</t>
  </si>
  <si>
    <t>г. Алматы, ул. Масанчи 23, корпус 2, нп 1</t>
  </si>
  <si>
    <t>ТОО "SauMedGroup"</t>
  </si>
  <si>
    <t>г. Астана, район есиль, ул. Гейдар Алиев, дом2, кв 178</t>
  </si>
  <si>
    <t>г. Астана, пер. Шынтас 16</t>
  </si>
  <si>
    <t>ТОО "INKAR"</t>
  </si>
  <si>
    <t>г.Астана шоссе Алаш 22</t>
  </si>
  <si>
    <t>ИП Рахметова А.С.</t>
  </si>
  <si>
    <t>г. Актобе, мкрн Батыс 2, дом 51В</t>
  </si>
  <si>
    <t>ТОО "Альянс-Фарм"</t>
  </si>
  <si>
    <t>Ценовые предложения потенциальных поставщиков, победители согласно приложению 1 к данному протоколу</t>
  </si>
  <si>
    <t xml:space="preserve"> Руководителя ОГЗ _____________ Садвакасова У.Е.</t>
  </si>
  <si>
    <t>Специалист ОГЗ _______________  Нурекенова С.Б.</t>
  </si>
  <si>
    <t>Протокол  итогов закупа лекарственных средств, медицинских изделий способом запроса ценовых предложений объявления № 2</t>
  </si>
  <si>
    <t>ТОО "Terra Pharm"</t>
  </si>
  <si>
    <t>г. Аламаты, ул.Жургенова, д.18/2</t>
  </si>
  <si>
    <t>ТОО "Densaulyk Farm Medikal"</t>
  </si>
  <si>
    <t>г.Астана,пр.Кошкарбаева 31. нп.4</t>
  </si>
  <si>
    <t>ТОО «DIS med»</t>
  </si>
  <si>
    <t>г. Караганда, ул.Бадина, 29</t>
  </si>
  <si>
    <t>г. Петропавловск, ул. Маяковского 95</t>
  </si>
  <si>
    <t>ТОО «LS Pharm»</t>
  </si>
  <si>
    <t>г. Алматы, пр.Н.Назарбаева, д.118Б,3</t>
  </si>
  <si>
    <t>ТОО "Galaxy International"</t>
  </si>
  <si>
    <t>г.Алматы, ул.Жангир Хан 91</t>
  </si>
  <si>
    <t>ТОО "Rogers Pharma"</t>
  </si>
  <si>
    <t>г. Алматы,мкр.Мирас,д.157,оф.819</t>
  </si>
  <si>
    <t>ТОО "Fam.ALLIANCE"</t>
  </si>
  <si>
    <t>г. Алматы,пр..мкр.Коккайнар Жангельдина 14</t>
  </si>
  <si>
    <t>ТОО "AVCARE LTD"</t>
  </si>
  <si>
    <t>г.Алматы, Орманова д.47,нп.2</t>
  </si>
  <si>
    <t>г. Караганда, ул. Муканова,стр. 18/7</t>
  </si>
  <si>
    <t>ТОО "FARM ALLIANCE"</t>
  </si>
  <si>
    <t>г. Алматы, ул.Кокорай 2/1,офис 237</t>
  </si>
  <si>
    <t>г.Уст -Каменогорск ул. Бажова 333/1</t>
  </si>
  <si>
    <t>г. Костанай,ул.Г.Арыстанбекова 6-27</t>
  </si>
  <si>
    <t>г. Алматы,Заречная 22</t>
  </si>
  <si>
    <t>ТОО "ZALMA LTD"</t>
  </si>
  <si>
    <t>г. Алматы,ул.Богембай Батыра 305А,2</t>
  </si>
  <si>
    <t xml:space="preserve"> "S&amp;P PHARMA HOLDING"</t>
  </si>
  <si>
    <t>г. Алматы, мкр.Таугуль 2,дом.30/4</t>
  </si>
  <si>
    <t>ТОО "JUGGERNAUT"</t>
  </si>
  <si>
    <t>г. Астана, пр.Суюнбая 2/1</t>
  </si>
  <si>
    <t>г. Алматы, мкр.Нуркент 7,пом.17,18</t>
  </si>
  <si>
    <t>да</t>
  </si>
  <si>
    <t xml:space="preserve">Примечпние </t>
  </si>
  <si>
    <t xml:space="preserve">Отклонить потенциального поставщикаTOO "Galaxy International" ,согласно пункту 21  Приказа МЗ РК № 110от 7 июня 2023 года, преимущественное право предоставляется потенциальным поставщикам, представившим регистрационное удостоверение </t>
  </si>
  <si>
    <t>отклонить потнциального поставщика ИП "BMLG.MED". Цена превышает заявленной</t>
  </si>
  <si>
    <t xml:space="preserve">Отклонить потенциального поставщика ИП "BMLG.MED" ,согласно пункту 21  Приказа МЗ РК № 110от 7 июня 2023 года, преимущественное право предоставляется потенциальным поставщикам, представившим регистрационное удостоверение </t>
  </si>
  <si>
    <t>Отклонить потенциального поставщика TOO "Inkar".ТС потенциального поставщика не соотвествует заявленному.</t>
  </si>
  <si>
    <t>Признать процедуру несостоявшейся для лотов №1 2 3 4 5 6 7 8 9 11 13 14 15 20 21 22 26 27 29 30 32 34 35 36 37 38 41 43 45 47 50 52 55 56 58 59 61 63 64 67 70 79 84 85 86 87 89 90 91 95 98 99 103 105 107 113 114 116 117 119 121 122 123</t>
  </si>
  <si>
    <t xml:space="preserve">       "07" февраля 2024 года</t>
  </si>
  <si>
    <t>ТОО "ДиАКит" является отечественным товаропроизводителем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</si>
</sst>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108">
    <xf numFmtId="0" fontId="0" fillId="0" borderId="0" xfId="0"/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164" fontId="4" fillId="0" borderId="2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6" fillId="0" borderId="2" xfId="3" applyNumberFormat="1" applyFont="1" applyFill="1" applyBorder="1" applyAlignment="1">
      <alignment horizontal="left" vertical="top" wrapText="1"/>
    </xf>
    <xf numFmtId="164" fontId="6" fillId="0" borderId="1" xfId="1" applyFont="1" applyFill="1" applyBorder="1" applyAlignment="1">
      <alignment horizontal="left" vertical="center"/>
    </xf>
    <xf numFmtId="164" fontId="6" fillId="0" borderId="1" xfId="1" applyFont="1" applyFill="1" applyBorder="1" applyAlignment="1">
      <alignment horizontal="left" vertical="top"/>
    </xf>
    <xf numFmtId="49" fontId="6" fillId="0" borderId="4" xfId="0" applyNumberFormat="1" applyFont="1" applyFill="1" applyBorder="1" applyAlignment="1">
      <alignment horizontal="left" vertical="center" wrapText="1"/>
    </xf>
    <xf numFmtId="164" fontId="6" fillId="0" borderId="4" xfId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64" fontId="6" fillId="0" borderId="1" xfId="1" applyFont="1" applyFill="1" applyBorder="1" applyAlignment="1">
      <alignment horizontal="left" vertical="top" wrapText="1"/>
    </xf>
    <xf numFmtId="164" fontId="4" fillId="0" borderId="2" xfId="1" applyFont="1" applyFill="1" applyBorder="1" applyAlignment="1">
      <alignment horizontal="left" vertical="top" wrapText="1"/>
    </xf>
    <xf numFmtId="164" fontId="4" fillId="0" borderId="6" xfId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2" fontId="6" fillId="0" borderId="1" xfId="1" applyNumberFormat="1" applyFont="1" applyFill="1" applyBorder="1" applyAlignment="1">
      <alignment horizontal="left" vertical="top"/>
    </xf>
    <xf numFmtId="2" fontId="6" fillId="0" borderId="1" xfId="0" applyNumberFormat="1" applyFont="1" applyFill="1" applyBorder="1" applyAlignment="1">
      <alignment horizontal="left" vertical="top" wrapText="1"/>
    </xf>
    <xf numFmtId="2" fontId="6" fillId="0" borderId="2" xfId="2" applyNumberFormat="1" applyFont="1" applyFill="1" applyBorder="1" applyAlignment="1">
      <alignment horizontal="left" vertical="top" wrapText="1"/>
    </xf>
    <xf numFmtId="2" fontId="6" fillId="0" borderId="4" xfId="1" applyNumberFormat="1" applyFont="1" applyFill="1" applyBorder="1" applyAlignment="1">
      <alignment horizontal="left" vertical="top"/>
    </xf>
    <xf numFmtId="2" fontId="4" fillId="0" borderId="6" xfId="1" applyNumberFormat="1" applyFont="1" applyFill="1" applyBorder="1" applyAlignment="1">
      <alignment horizontal="left" vertical="top" wrapText="1"/>
    </xf>
    <xf numFmtId="2" fontId="4" fillId="0" borderId="2" xfId="1" applyNumberFormat="1" applyFont="1" applyFill="1" applyBorder="1" applyAlignment="1">
      <alignment horizontal="left" vertical="top" wrapText="1"/>
    </xf>
    <xf numFmtId="2" fontId="4" fillId="0" borderId="2" xfId="0" applyNumberFormat="1" applyFont="1" applyFill="1" applyBorder="1" applyAlignment="1">
      <alignment horizontal="left" vertical="top"/>
    </xf>
    <xf numFmtId="2" fontId="4" fillId="0" borderId="9" xfId="1" applyNumberFormat="1" applyFont="1" applyFill="1" applyBorder="1" applyAlignment="1">
      <alignment horizontal="left" vertical="top" wrapText="1"/>
    </xf>
    <xf numFmtId="49" fontId="6" fillId="0" borderId="0" xfId="0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horizontal="left" vertical="top"/>
    </xf>
    <xf numFmtId="49" fontId="6" fillId="0" borderId="4" xfId="1" applyNumberFormat="1" applyFont="1" applyFill="1" applyBorder="1" applyAlignment="1">
      <alignment horizontal="left" vertical="top"/>
    </xf>
    <xf numFmtId="49" fontId="4" fillId="0" borderId="6" xfId="1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top"/>
    </xf>
    <xf numFmtId="49" fontId="4" fillId="0" borderId="2" xfId="1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left" vertical="top"/>
    </xf>
    <xf numFmtId="49" fontId="6" fillId="0" borderId="2" xfId="0" applyNumberFormat="1" applyFont="1" applyFill="1" applyBorder="1" applyAlignment="1">
      <alignment vertical="center"/>
    </xf>
    <xf numFmtId="164" fontId="6" fillId="0" borderId="0" xfId="1" applyFont="1" applyFill="1" applyAlignment="1">
      <alignment vertical="center"/>
    </xf>
    <xf numFmtId="164" fontId="6" fillId="0" borderId="3" xfId="1" applyFont="1" applyFill="1" applyBorder="1" applyAlignment="1">
      <alignment horizontal="left" vertical="top"/>
    </xf>
    <xf numFmtId="164" fontId="6" fillId="0" borderId="5" xfId="1" applyFont="1" applyFill="1" applyBorder="1" applyAlignment="1">
      <alignment horizontal="left" vertical="top"/>
    </xf>
    <xf numFmtId="164" fontId="4" fillId="0" borderId="2" xfId="1" applyFont="1" applyFill="1" applyBorder="1" applyAlignment="1">
      <alignment horizontal="left" vertical="top"/>
    </xf>
    <xf numFmtId="164" fontId="4" fillId="0" borderId="9" xfId="1" applyFont="1" applyFill="1" applyBorder="1" applyAlignment="1">
      <alignment horizontal="left" vertical="top"/>
    </xf>
    <xf numFmtId="164" fontId="6" fillId="0" borderId="2" xfId="1" applyFont="1" applyFill="1" applyBorder="1" applyAlignment="1">
      <alignment vertical="center"/>
    </xf>
    <xf numFmtId="164" fontId="7" fillId="0" borderId="2" xfId="1" applyFont="1" applyFill="1" applyBorder="1" applyAlignment="1">
      <alignment vertical="center"/>
    </xf>
    <xf numFmtId="164" fontId="6" fillId="0" borderId="11" xfId="1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vertical="center" wrapText="1"/>
    </xf>
    <xf numFmtId="4" fontId="6" fillId="0" borderId="0" xfId="0" applyNumberFormat="1" applyFont="1" applyFill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9" xfId="0" applyNumberFormat="1" applyFont="1" applyFill="1" applyBorder="1" applyAlignment="1">
      <alignment vertical="center" wrapText="1"/>
    </xf>
    <xf numFmtId="4" fontId="6" fillId="0" borderId="9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top" wrapText="1"/>
    </xf>
    <xf numFmtId="164" fontId="7" fillId="0" borderId="1" xfId="1" applyFont="1" applyFill="1" applyBorder="1" applyAlignment="1">
      <alignment horizontal="center" vertical="top" wrapText="1"/>
    </xf>
    <xf numFmtId="164" fontId="7" fillId="0" borderId="11" xfId="1" applyFont="1" applyFill="1" applyBorder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NumberFormat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8" fillId="0" borderId="0" xfId="0" applyNumberFormat="1" applyFont="1" applyFill="1"/>
    <xf numFmtId="49" fontId="14" fillId="0" borderId="0" xfId="0" applyNumberFormat="1" applyFont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1" fillId="2" borderId="12" xfId="0" applyNumberFormat="1" applyFont="1" applyFill="1" applyBorder="1" applyAlignment="1">
      <alignment vertical="center"/>
    </xf>
    <xf numFmtId="49" fontId="11" fillId="2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left" vertical="top"/>
    </xf>
    <xf numFmtId="49" fontId="6" fillId="0" borderId="2" xfId="1" applyNumberFormat="1" applyFont="1" applyFill="1" applyBorder="1" applyAlignment="1">
      <alignment horizontal="left" vertical="top"/>
    </xf>
    <xf numFmtId="164" fontId="6" fillId="0" borderId="2" xfId="1" applyFont="1" applyFill="1" applyBorder="1" applyAlignment="1">
      <alignment horizontal="left" vertical="top"/>
    </xf>
    <xf numFmtId="164" fontId="6" fillId="0" borderId="2" xfId="1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left" vertical="top" wrapText="1"/>
    </xf>
    <xf numFmtId="164" fontId="6" fillId="0" borderId="2" xfId="1" applyFont="1" applyFill="1" applyBorder="1" applyAlignment="1">
      <alignment horizontal="left" vertical="top" wrapText="1"/>
    </xf>
    <xf numFmtId="164" fontId="6" fillId="0" borderId="2" xfId="1" applyFont="1" applyFill="1" applyBorder="1" applyAlignment="1">
      <alignment horizontal="left" vertical="center"/>
    </xf>
    <xf numFmtId="2" fontId="6" fillId="0" borderId="2" xfId="1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/>
    </xf>
    <xf numFmtId="164" fontId="15" fillId="0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0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10" fillId="0" borderId="0" xfId="0" applyNumberFormat="1" applyFont="1" applyFill="1" applyAlignment="1">
      <alignment horizontal="center" vertical="center" wrapText="1"/>
    </xf>
    <xf numFmtId="164" fontId="6" fillId="0" borderId="0" xfId="1" applyFont="1" applyFill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</cellXfs>
  <cellStyles count="4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Финансовый" xfId="1" builtinId="3"/>
  </cellStyles>
  <dxfs count="12"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AA953BD-1133-447B-95D0-B24E46522E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A087CEE-6F77-4D1D-90AB-981FDA8FA7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CEAD52E6-CD31-488E-868B-F2DD90A85A2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63DEE23-09EF-461B-956D-3E8B5F33EB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C5ADBEE6-C8D4-4FFD-A24D-782A789410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E5A5E02-EF36-4E9D-AE10-77F6591A55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30929AE-778A-4401-86E9-A60FAC06BD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1F95D57-9EC2-405C-A377-9683C2060B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53AB17D-85CA-4FFB-87D4-F67236D3C9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8566F67-09E1-433C-B034-383C7735D0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3B48798-F229-40AF-B3E3-C09AC217EF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DD3818F-D6A9-4E53-94B8-1CC8215299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A6CADE4-1A3D-42FD-B9C1-63DF7EC137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E435396-7B42-42E0-BAAE-C684E48CDD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A084CBB-F10D-47BC-9C9F-2BB2E31AEE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8B6C2B0-301F-465E-8DFC-F1952128A0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361B360-58FF-46F0-93A8-2D04FFBE9E3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3243A86-46E0-45FC-A3FF-E084359A02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186DDF4F-EF43-4126-96E0-8FDBE7B9C9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3CF994D-CF22-47AE-AA7C-BA3E062A89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51B9F520-075F-4952-B96B-822C57A5A5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40C1454-FF12-4766-A4D8-414EE4BB6D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073944A-C835-4D98-8B5E-8E59178DD8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28EC4C3D-16F7-4F37-80BC-1C212A34B9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99FED14-BE53-4C84-A0EE-224B4984A1D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6E4CA0EB-2EFE-48A2-8BDE-138F18DD98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337D82E-38D1-4B77-A7B8-7122B639555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F4B3FE57-F479-4D8F-9DD5-E7585D92F3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55555C2-DE2B-49B7-92F6-8FBB622369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D5D9E77A-B48A-4983-91AF-79A19BB8EA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685512B-C4BD-4278-951A-0763406334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F869D70-42E0-425B-A036-046062C85B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5001C34-D430-4C41-BC88-B7F8B1FAF5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D0B321B3-6F04-4285-BC72-2A483EBDC2F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2E4F409B-52B9-4095-B566-E7E732E6B5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E084CFE5-E2CC-4B7D-B6D0-602D8392FE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32FEED0-B076-464E-A1BD-A180B05915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F5BC5CA0-3211-4083-85A1-6754D010B2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1448E05-0504-45D6-87DC-A2F0AC8677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3C5281B8-90E2-4971-8F0E-5A00F7D913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62B2CE0-0934-4BCC-8CE1-4B65815934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2B3A960F-840C-4D26-8A9B-D83FC97EB0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F9DDBDD8-21E5-4812-B75C-50CC84D9F99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5919CF05-0372-46CA-90E7-DE4DD6A6F9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CC8677E-3CAE-4285-B7B7-95AD988191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F5675F83-A40B-4CB9-B9CC-57E3EEB356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637FB55A-EF28-434D-AFF9-AD170E6F6B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EBBE9517-490C-492F-BCB9-F6762A4E66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EF8468B9-4E33-4ECA-A75B-9301D93F6F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CD4BC503-17E7-436F-B279-87EE840EF85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8BCCD2DC-C121-4C44-8398-5328B45B87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5538A2CD-2077-4D01-A649-71B029255A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92200EBD-B428-4E78-8AC1-931DCD878A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E5B4868-36CC-429F-8CAC-79E2C918F6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77805675-0BC1-468E-BE19-8C6E9869E3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C9F0F62-7501-4CEB-8A51-D6E92FCC06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E6D9E810-90B5-4B66-AF00-F0DCF865C7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D4046A02-2C7D-4DAF-A6E5-569CD9F758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8C525CA-E84D-4DD3-BCB9-3CAB34197E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F04F7EF-3A61-41BE-9089-3E821FA577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1E84FE90-B5DD-42AB-B0AA-D41601310E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FACB177C-88FE-40EF-9BA5-ACE48AF218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4E1AF71-7CC0-4BEC-BDE2-CEEA3E2CC3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C3304EE-63A7-4DAF-A481-B068BFD6F9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B986511-16BF-4369-9A98-DC3C081013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EFF6D764-0156-4570-9254-CEE9579C9E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842ADEC8-E5DA-4D3D-B420-8F8EF9C7C0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6AC72BD-CEFE-40FB-9579-9232CBAE6B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D8DD5F52-2BA6-4201-8277-482EC637D4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B6EB00E-6680-4D6A-A082-43A765CC9D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AFB1C8-1AA1-4720-ADD5-8B23EA3070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AE34ED12-28E9-48D2-BAF6-E2887ECDA7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984CB135-8F67-47FD-A58B-2492FB1DC9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84AE8BE6-D216-4B69-A07C-791679868C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245EA81D-6673-4AF8-9216-9E18158620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FA151C96-03B1-407F-92F6-633C2FB1C5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46297AAD-77CA-4521-A310-E5C381E04C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68FCD96-2C8D-4D21-8195-46B656B8BE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F397E7B8-BC55-443C-9474-513D9C1C1D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E84D78C-FDF1-4F5E-9FCE-05EB16B46A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673E2F0-2F7F-496B-8AC0-92CA5F785E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137438BE-393E-4F34-BBEF-286910286A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41F1C344-64B1-47F7-847E-D11C7E8A2E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4E30E79-CD2C-4781-9203-222E9E6A86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39E11C3-8D3D-43CE-A8D4-9DFEB337D8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18E911B-DA03-4B2E-AC47-879834578C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5CA10A4E-6406-4C63-8561-4F85859670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55CFB76C-899F-4A1A-84DD-01E2DF336A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97A0CC83-7F97-4EE0-8600-6609E8B78D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C6EA960-58A4-4494-AA52-0F637D5078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12AFDBF-BE8B-4315-8E8A-667FD1B862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61526EE9-AE5A-4AC4-A0F8-79B1F6DD89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1E8D633E-B495-4D6A-A6FD-EFE223BABB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D5617AA9-D122-4BEE-8440-33856BEFB2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6BA6B110-7FB1-4B4F-89FA-C8827A9A35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43A3DE7-8DF6-48EE-BD17-34A6FDF2EB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9850F542-E68F-4D09-A7B0-D94AE42AC4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7F1861D-5688-4DFC-9A2F-36CC18E385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48CBAD18-101D-4A87-84C9-0ED1BED532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1A12F91-F34C-4952-AE55-327031672C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2B6F32A0-26DA-4506-A824-1F83E9CC11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F0636430-AF08-4236-9113-0CBD2F35E6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5D8FC795-C66A-453E-9904-73CD5A0F6A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72101D74-AFD5-43A7-BE2C-D77D08E89C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6A7AF918-5643-4150-A3A8-32753BDAA2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46CDA2B-81D4-41CD-93C2-A1D80E6A2B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DCCE765-6EA2-43C3-A459-C1AD78C1B2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E2B36252-9DF3-4B95-879B-0F5B5403C2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C10C83C-58F5-4A37-B8D8-678C5DB8C3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6E34F492-4AD2-486C-BF7C-5D4EA5CABD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70B027F-434B-4FA3-8A1C-A80D9F73E4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CCEF7CD-34D7-48F7-9F1E-5799959F4C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8BC9CCDA-59EB-4935-912E-ABB91342D3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D2DFE4C-CA84-49D9-AE76-DFEE13CC6C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365529F1-E02B-4A51-8A08-359C9C525C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FBE8B71A-A14E-4FE8-8457-A2A3BE4AC0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F7B1B570-B9BC-4FDC-AF09-79DEBE7553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A4CBC56-4E47-4F40-9B24-2F0CD82BDC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F775B13F-9871-48CA-9EE8-1E6252DCA9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6D6D9DE2-1210-45E3-829D-193BE6BCAA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133740D-66B3-4020-B5CD-DB01E300CE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A7FF5612-8D92-46A2-AA55-BE39E6D797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C8B7A1D-6599-4DB2-941B-40902479F1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D9D8E7E-ED5A-404E-A88C-DB5669A4CD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38F083A-CA58-4F50-AE5C-949FEEC031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30D96A85-4536-49C3-B5B1-0DFB865639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227664B-F1E9-44D1-BC43-EAF037C601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33796CF4-1F3B-48EB-8512-67857CFCE7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129A1DC-6436-4AD9-8B46-0D92708C57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66BD538E-E0D5-4FB3-8D18-DB6564452D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D63617DC-8054-4236-880E-A65EF5B41F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E10F062E-64A6-4865-BD61-1075AACF4D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EC75311-A476-406D-AC88-71C4098F90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1C0C16BC-1109-4BC8-97A0-A03D915E4B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30705A5B-3C02-4331-9AC8-3C5D8782F7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80477F5C-C810-400F-84F0-D2F69927DC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B41E2C12-1CF4-4FE1-B621-3962AC7640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7D8CFF20-A54A-4303-A751-42AB297354B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6C3E2568-EA36-4163-9321-1E579A1842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C8794B9B-2DC2-4C29-BF60-1323FE1625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BA5FB918-5502-4B3B-B572-09617B0032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1C991D3D-E5D8-4CDD-A314-7891C6287D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CB829D1-832B-43D9-964C-80AC2AF3F5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DF541ABA-4230-4561-A2EF-A948E48022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3EB6929F-D00D-4482-89E7-CB9C6E66FF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A4DE10DD-8D55-4112-BCAA-B74E9873B4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D49DD95-1973-41BA-A776-B40B0C030D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D52BCF-24DC-4D8E-B011-FB65B9A100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FA351E8F-61E9-4312-BF4F-533B3C8C11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AD59E0-31A9-4BB0-8999-5670A9BEE5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F314844-B317-428A-AC00-D07677AA98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C9659864-C70C-48C3-AB0A-3AFC30CFDE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5D06206-9EF6-4112-8D22-6EE7986482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FA393943-31A0-40ED-ACD4-D15F703851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99F9E056-4808-4856-8E77-BC6923C641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431F38FB-BD8A-4056-8253-C2DBAAC5A7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AFD5DE32-C8E9-478A-96DB-E37ACE41EB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5886C0AF-AE67-4371-AD2C-65AA2D16A3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9CC92438-ACA8-4F5F-8F6A-A8207E390C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E7985318-11F9-40A9-92A5-B605AA2ED7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76FCF85F-7B93-4CA8-991C-38316CD1DE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47A0AAD5-6814-4DF0-AB7A-F770DF4625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4ABC628-2049-4748-8823-1F7A0F4373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C366099C-CA01-457A-B453-ACF393A347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EE0A0B6-9C88-4B30-A1E8-43A2EC84192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8CABA64F-470C-4CDB-A03A-6D9709C59E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EFA3F69B-7770-4EEC-B9D8-A02B638508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9D1BC71C-580A-42D9-A363-150A852F67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C858D68-96FA-43B0-84F0-7836B70DF8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F1E91D6-F2E9-4158-8D74-A69755AB43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025B0E2-E3B9-4440-9C54-FA0AEA3BD8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5A51B24E-D41D-4A49-A75F-200CCA7A86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2F48CA4E-11EF-4E9C-A110-57D654BFF6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485CEA2D-68C0-4593-8773-3BCBFF33A7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DE01F38-E3CC-490B-BF3D-EC31789F3B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38631147-1B94-4861-848E-C3A09AE5C15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DFE64E4A-3A0D-4679-A479-7EB7ADDCAF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1B6C5C5-8E5D-4B5A-8790-F31B8BB4B0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6FCA721-B9DA-484C-89CC-D996620DB7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22B0C2F7-E3DB-4418-98F4-EB2BD2775E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F8ABB9F3-5838-48E3-BCC0-A1BA95BB2B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6D098BC-C397-4DED-B077-667A7310F9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630CDB12-46F5-4C95-994D-C0305FC8A0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8E3FF351-A777-43D0-A597-D37564DAFE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E8446280-F47A-4483-9D23-D26A9A46B3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2709996-B4FB-4910-8373-51FFD002F9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96578B81-DEE1-4C62-9C1B-3570665337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249E2C6-A5AC-4116-BF06-9F5A185DC5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AE34B420-CDF1-4379-9A05-7FDBCCB179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D58B3253-5D3F-4BEE-8CF9-CC797F6BC2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83B59622-DC47-4B31-ADA9-0905598761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A5BF460-FF75-4B94-9DD8-1AE597AEE7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6D7ACC6D-A476-4E5E-9961-75713A6767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C4CC6147-1A33-460B-BFF7-096777A70C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D8D8550-DA06-4096-8032-07CCE07595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992C78F-25D8-4D21-8CB1-7390F8FB1D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994E4FE-1FDE-4796-9515-01779A75759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A20C383-8825-44D9-9CC3-D24B40488B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7904C007-3FB5-4AE9-9ABA-C4AA289064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C72EB95-AC3E-45F4-96EC-E371C7F7D1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3462AFD9-236A-48E9-B475-ECB0A29764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4274F3B-AF4C-4741-AB3C-23D6B08804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83D3F935-3A8D-4B74-B3C3-9ADB5B1AC3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33330C3E-8A0A-4C73-8D3D-AB731AA4C2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DE868ED-9712-4374-A3F6-66937E239D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939A52B-BD38-44FF-94AB-8AB5648ED3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B31D0156-1A1E-412A-8880-8733D3D8C8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19C2204-64EF-4463-87AA-0D84123FE7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A067BE51-DE6E-460A-9D69-D83D0E8BB0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14F11D8-04F1-4402-B3B1-5678779E6F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A4EAD1D3-137C-4337-B620-9ADAE79165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BC9CF402-6373-4752-8B23-493DB5A9BB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F1A4AF28-4F54-4670-B316-263CA2ED4D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4ECD44E6-94B3-47EE-B513-8FFA05ED55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108147CF-7997-4D59-8A5F-563DBA908AF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F702F8C-A511-476B-A64B-978B1845C5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F2D8455-492B-456E-8E3B-8E44E0D55C9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2521FED8-3CD6-418C-88DB-6AFE2E18AD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FA6544BD-6A9D-4E24-B174-D924EC38AC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00371D5-E93F-43F2-B003-568EA3D47B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B38F248D-B722-4582-BBAD-025A67DF91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70CD0A33-3A84-4E33-998B-21F791E0E9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3627BB-6B51-40B4-A61B-150FA5D913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F6275A27-BF78-45BE-9376-F9D9F97D2C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E5593C1D-7FA0-42B4-9B25-DBC9F33334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985D715A-3676-4D10-AF7E-224D5400E6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59B0EE8D-9B60-46D9-9513-447D809D0D8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35033E23-2222-4B75-BD6F-190D460947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EE88F665-FC04-44C6-AA13-8884027F7F5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6957D44B-3F28-4271-83E7-26FC9F30B0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A8424D9-094E-4519-B476-0B923E6F1BF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5E7AFDB-44D5-4862-A406-CA430CDA33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60AB0AD9-9CBF-45E2-87B7-1461D99CCD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906A480E-972B-4B60-8447-7029CE46DE5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0AA3360-1586-4CFD-92D9-A3693DF7BD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9BE0050A-D034-4EE6-9756-A7E75DD6D4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742D11BA-8104-486B-AD58-95028F41D2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F80DAC0E-61E2-410A-8ACC-8BFEF8B3B1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6E8057F-CDB3-470F-94F9-3974022640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D798587-EEAC-4206-839F-3C8F9E2E03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FB3EE1FB-1435-4E85-8B78-CC126903A29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E17AA227-D1D1-4884-AB78-8A936F046F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15D29227-2D58-4C6D-83A6-49463310F2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EE9530A3-4E2F-4053-91E0-4496523E69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5D801757-1056-44AE-AE2F-80DC9C449D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AE914DD-71AA-4757-A50E-3E850E0A34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F5AA2CEA-04BE-46AD-ADDC-641CB5155F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12F07C16-DBAE-4DB0-B743-79803202D4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D5440BB-791A-40AC-892F-974D3640B5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CFE9BFE6-F97D-40C9-B303-3B51961D36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8CABB942-7695-4708-9033-F3E11CC504F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59C31ED1-4E3F-413E-899C-BB2A818EC2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6E6B456-12E8-4888-9365-DB4BA8C3C0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E892FDDC-FB2E-41BA-BC40-D01EE06531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BE97A52A-F9BC-4482-9429-9596B806B5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B024D2D0-501A-4E92-BDF3-FFA7491CA5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2AD56A9A-98EB-4864-8BC8-9A190BF355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7C15E221-1B55-43DD-8580-D462232FAC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48DC25C5-8A32-44E3-A186-04046B336F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D93F8B6-E091-4DBE-B004-7B36F3097B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84E4D122-57C9-40DE-ABCE-26D6C58B0E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EDCEBD-5205-4A2D-9981-0F024B3EA8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ABF14B2-011C-459C-8A27-9EC9349C6F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A28A207-CB22-49C8-A661-1B09A222C2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9904DCDC-A229-42C0-B881-87353ED342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52A6D092-DA03-4362-9DD8-5E5E2BD9E3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D352DE1E-7538-4447-A678-6A07C4B367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EC4375A8-AFA7-4266-8210-E38B20B1402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937DC29-BCD3-4CEA-A49A-DEC6DAEB85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3271CFC-7F20-4E2F-A3C4-0C77A018734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DD3D505D-E225-4FC5-A887-EE7AABB1C4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B65A3246-BC72-4A29-9836-55FE222CDFA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4A46919C-62B7-41E8-87AE-D6ECC3862B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D09DF53-7CCC-4940-BEC2-BEDED21158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F73A36C1-EB88-48C3-9A2B-04E3D3A7D5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7DFD5857-3C8D-4ABE-B231-C0ADB5706C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05B2A5-CE2C-4876-B292-9E2D75BB14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A5EDE6F1-6441-4D77-A826-46E8EAE4D2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AA5CCAA9-7944-4893-B63B-E737187B8D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16948E0E-3DEC-4F19-9D7B-CDAA906980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930627B8-2D5E-4F26-A6E1-921B374EC8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FDA95BCF-FFFD-4260-82B7-6F2C4EADBC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3A69ECC5-D76C-4127-8862-57CD05BC18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12141DEA-4583-44A6-B39C-20D269DB0C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DFCE26-349E-46CA-8F66-93BD68C08B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21CCCF4F-327D-444F-9B22-E6E9894332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0573BA1E-B770-4BC7-BACC-38AB7691DA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E0C334C9-FC94-43B5-A895-8934317A40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DFEFC0CA-B39E-4E19-8974-DBC133431E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DA781C9-C565-4A5D-B93E-505EE26A16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00C6CC3C-4CA0-4045-93C6-C3A491BBE4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72810B84-1CE0-4D05-A63D-4E2AC8953F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C47E8CA-B06A-4BFE-A489-B5F535FEEB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D92E4E74-1BA8-4525-9F3A-FD1A81AA59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B5B49319-1918-41A5-B3C2-1322B5A859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8F6F97A8-0E41-4FD0-9671-24F8F1E11F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9FD8544-AD4F-4205-B760-F50AD0A22B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BC50AD12-E098-4D75-81CF-76376E8179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32C9B2FF-F168-4F65-8A83-1F45F36FF4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A3E4BCC-5EBF-4AB6-B95A-C9CF824998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A650A65-E049-4414-92E2-198D4E5345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CA689BA-A38E-4AA8-BC0C-86BFB9F4C5A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316C596-2F30-40AD-97A1-7DB165ACC7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C5F36539-C0FD-4E62-A389-F65D5D46C2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9142F3CF-213B-46F5-9B98-67DD82339D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1E2D6D79-932E-44DF-9E6C-A679382DE3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4D852635-99AB-454B-BF9E-A8E3770D96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6C59EDE5-60FA-4D41-B219-A8B7B6F53B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E6130109-CDFF-4AC8-9A84-70A43BE8B8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BE470B59-DEBC-4C48-82B3-0A599D8710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DDEB42AF-B208-471B-B300-B57D3921BB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9815084D-ECCB-4D92-BF74-8AC66AA5E49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BDB3316-2DBC-4AFC-A9D6-29F788B718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18A62D32-8F64-4B62-9C81-91CF119651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5E8031BA-3095-4C50-8FE5-ABDB823987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A5233D9E-047C-4AF1-9AA1-92B01F22A8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49901A0C-3339-4FE2-9990-A9DAB251FE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477C480D-4A21-4495-AF2D-55D35B2CF4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1DAB1131-9C49-4322-B9A4-025FE1CAD82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3B9BDE6-8B73-48C5-A64A-D7544BCF80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58F9EB21-70D1-4E22-8B2F-3AD1F79925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978E80B-2F7C-45F9-A59D-1131C66FF7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D81B3887-73FD-4831-B1CC-7027CB2F11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6BFFA0A1-A528-475A-B5FF-107C9BF6B9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6FE79CE3-B1FD-42FA-A12A-E27FA57309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AA6A06D4-EC42-46DF-B956-A04273FF5A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72F4534D-85F7-4FAA-9DD8-8DC51D929E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E79204AC-2181-4974-83BA-EEB1C2ED76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5B7A6E93-F1DA-4175-9C7F-02D264590A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F9127611-1552-4044-907D-41A9C9101B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B362B9F1-0E51-4F5F-B422-3CCE0A3362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20206D25-A0E6-42C5-97B4-9AD16F861B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A01AF7C8-27DE-44CA-B0EE-6B43C3FE7C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E3ACDAF1-D981-49B2-A6E5-715D0C7D2B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E792959C-90EB-4E53-AC8E-BAFEDD3EBD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DDDE4469-B630-4C5C-B86D-D614FB7DEA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508176C7-163A-49F1-9369-49C75FF6B4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CE4C66A-7831-4D23-B3DD-C82E8D6ECC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74022319-501A-4B39-A7A8-EF7EFFB09D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8ADD8CE-0847-4EA7-8B33-64EB21171C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97C920A2-399E-4523-9451-D0647EC49E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7A43AA1-2332-4420-B5A3-01218AC4B0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12E6A0C4-43C5-4107-A7E3-EB8CD2FE79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68B323C1-CE7A-4922-8683-0A0B178E2F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BF6CD409-027D-407C-9090-5EFDAD448F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F239A58-AC76-4B31-B707-9B7B379752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32DAA82-AEB9-4677-A191-5AABDB26B2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D041A754-657F-40DE-AB4E-1EA16AD420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EBD47CC4-81FE-41E8-AB63-CF9FE9BCF7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4DDFE9D-FAFA-4DFA-A080-61E186D3D8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6C484C34-F3DB-478F-97EB-3CD2DD48D4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B37ED86-4D96-4A07-A952-F56D67C050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FE8D290B-8F4F-4CA9-8CE1-300EF9E2F1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29906BC7-F833-45C5-A594-5D1C55660F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353C2F1B-1DC8-4D65-8E54-FB651CB8FE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39C535F3-F33A-4D80-A6E6-1C2848730D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F06098AB-A0AF-4AA0-BFC9-B590019990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78EEA5FF-8FD6-4941-9514-CDFE37E804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7B7997A-5106-48C8-A1B6-0A7166346A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CD514CC5-C036-494A-98C5-BCACCECD4F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DEECC47-98FF-4802-AF66-F5611D6EF85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80F70F3C-6CEA-4FD8-B126-68F9A358D8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66CA3744-48BA-43BB-B940-4446C6F5F9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A5323310-70F4-457F-B9AC-526A9686C3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FC6451D4-981E-40ED-BE39-5508D6106A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4B48F8AA-F693-432C-814B-4D58E2A8D1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0D372B55-846F-4535-9D2C-BE53A023C6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98081805-CC00-4819-8485-9251C490B1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6CC004B9-54B4-48CF-9B17-4B16BA03C01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4300C810-B946-43DB-8368-DBCC3C4DCA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2E3F1C13-27CC-40DA-82A1-4247B9AD4E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52828914-074D-4294-B32D-13DF29CB082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D66A0B11-F233-48C7-B570-9351BEAF01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798D7BF4-7685-484C-9680-F477C1797A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F578153A-B243-46A2-A381-29150D89B7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9813D3EB-B03F-4144-BF98-1F2F3524C7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8E5FB390-D3AA-4C3C-8C50-3CE3D8F5DF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D852809-4042-4880-8229-3506D14AD4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D8A5A45A-254D-496E-B820-599D42B5F9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E6989E8B-97D7-421F-B858-34B555CEF4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731C1ED6-C9A8-48DA-A75B-E426CF2E81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1F9E23B-D6D1-429C-B591-10F18C0B8E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C389545-65D5-4821-8101-DAB88BBE13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A0D86F6-069D-424A-B4E9-43E282C385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A7415E76-9C9F-4C7D-B17A-E0BB638AAF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7D30E3C6-26C3-440A-ACD5-583DB2B1ECC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2AC591C-1011-46EC-ACEA-A0F1E268FE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413F3A7E-3FF1-4CBC-A5B0-BD87CC5144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D5159BA8-5761-4B47-B8AD-128AEF859E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4CD0388-0959-46A2-B9F4-30ECDB72CB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974475A7-3D18-4244-93BE-872A083E24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517B30B0-C4EA-42D2-BC57-505B34FC3C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77AE1FA-ADF7-47C7-A968-359A3B66CD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F7CD64B4-8096-4D6A-A748-7C894EF420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C61D619E-98B5-456D-93BF-9F9C12008C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0BB34A1F-F0C1-45A4-9645-AAC1007C72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9E1CA8C-6A24-4AA2-8D34-76811EEB31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641C14E7-00F0-4E20-BF6C-929870B8C6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53C1FEA-CE37-47A3-B33E-CB6353B46A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81884F0F-58B9-4CE1-A343-5BF57C9C9E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306E9FEA-3E54-40C7-83F4-9A0007AD0A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F3CB08C0-8526-4EC8-8C4C-E650E2AC04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083A72D-6C12-4CEB-A374-2AD0096CFC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1898C29F-F2F8-476A-9503-EB38B350F5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92246D-8C4B-4FAB-B883-1AFC83A4C6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1D1AE9-7110-4D50-8409-38C49338B5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2FF489D-6212-4D86-AB5A-3E17D045634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D64DC705-E806-420B-8697-CF30E70A50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94FF4333-05E0-465A-9127-7C23D5CD85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5BB4ABC-1879-491D-82C2-54573DC5AC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9AE423FA-E35D-4514-9D0D-E1670DA9C6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A249E4D4-3FDA-4669-8B35-6113B980E3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8C11E779-D31D-4D62-8608-F14A3F5E6F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302A4BE9-5D5F-4746-9544-0BE49D00CA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3C5C9969-D9A9-4533-B94B-E65E2EF4B42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EDF75F3B-105B-4343-94DE-F5C93B74566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5ABA3CC-AD6F-4F84-9C75-5387BA5525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345B184E-E9D4-4BE9-9E54-940095C7B8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F6109877-A9B7-4D07-80E6-55E4564995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8AE73E8-F62D-49B7-90F4-3FA141DB7E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D5F33EED-1CB5-46A4-B5EA-EC4FDEFF01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6DB64756-5D64-4653-97B5-2A2A11329E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5999FB1-81AE-4E20-8B94-C6E5C43C2A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1D1AC507-CC32-4F11-BAAE-4A4537AC7B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1C59153D-D2FF-4E47-B872-BB39B6E138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C4B1EA45-FD24-444E-B066-0D97373438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098CED21-344F-439D-96C9-D484E410974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16FEE104-426B-4DC8-A74D-CB1E73E846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7A7EA504-75BD-4C2A-A88C-6CBB21143B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F186FAD1-8089-4437-A708-7171D7F854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BDBC2630-6496-4126-813C-1502B729FD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FA24D323-B663-4A30-8F2D-EAD6AC50846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4A27F542-70E3-4471-964D-E14850F60D6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BD723546-3D46-4AC6-8CBC-D21DEB813F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483D75AD-0F91-4EB9-9019-1FC01B4934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55B2E8F4-1278-4512-B595-5AB63F4480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2834B77F-80DC-4AA4-A788-89B691FA75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E290C48-7C47-40A4-9B7C-431762B73C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FE02D70-ED75-4871-BFA2-F567CE110F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C588EC39-CDA1-450C-8D4A-C32545618EB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CE8EF32A-F0EE-4029-8963-C36533449B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34B601D9-3E70-470A-B4AC-1EF407DE44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610AF7-4D1A-40D2-975A-9AF3D1DC18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5609547-BFEC-4D1D-BD39-35605EE439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D05CF09D-1C1C-4C50-87CC-6A37A04376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A3A8E51-D12B-42A0-B8F3-8293BE580B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D0AA771E-EA69-46E2-B3B1-D60A37C858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B12AFA1-3911-4091-95DA-645492255CB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173D250C-8181-4313-8C80-B9F8B39C4C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30CDA31-3A4E-4453-AEFE-13C2199A94A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27F03EBB-093E-421F-A857-F6BE521FF8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1781CCE-E143-445D-926B-A73D308E7F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3B240D13-91F7-4986-A989-DF4ADC9770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7736F79-3B80-4870-AB63-2BB15ED92B8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A74DBA5B-4EC3-411A-AC1F-F3DEA161A3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6E585F-8459-4B10-8DCE-5B12F78C57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181850EC-FD54-4DFE-A90A-1AD16AE620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C96BDB5-F747-4AFC-9A94-3AB2C46F76C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E76600BE-25A1-4679-BC76-2B8023807E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3E29DC05-6B84-493C-8373-06AC372046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428FA049-B360-4760-9C0E-E1CAFD57CA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2D0FC70-658F-4DCA-B752-97F4432B475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2E55C3A-489F-4D8D-9702-B797AB1EF1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A324B789-B5A4-4B1D-A797-1E547B98F8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43FB058-6CA0-4D35-9D91-B1CC6FC4F2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1065B24A-8136-4AEA-802D-234E6ACEEF7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8F2DEE9B-68C5-4224-800A-1CB19464DE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B3385C0-30A7-4DCE-BFE6-D72B0073C9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2047E50-EBC6-4E77-98D6-5F01F10E1F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881E6BF2-0434-4279-8D20-34F5958BE0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15F94DB-B37B-4E4D-B16A-AA6EA8AEE6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09FC65EE-6666-41A1-9286-C38D3EDF28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FE455235-A900-4259-BE47-AC88C6454D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94DC4504-9236-436D-B6C1-083D16D80E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BDDC950E-6F35-4A1E-BA83-EBCE901EBD3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8CCFD61-EE54-4874-AA83-F30C68CC70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79905062-11B2-44A7-A92A-24AE5E0BDF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A5E7E97B-8981-4561-A043-B2B22696452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A1FE3DE-C62F-4C7B-8608-5DA499B3033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5DD13595-B822-4D24-988E-5C1B35B1BA9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116FA99E-95F9-4323-BAFA-B94DE5D935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EDDE833B-7A29-419E-B728-E59BB98F11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98C7BAF3-9AC2-462E-AA08-AB29B305DD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4E21C040-F37E-412C-9513-BF9B0EE484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81CC2405-4645-4F45-A51A-550036B335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F25CA4A2-3D60-4D95-91C3-BB9CB58A41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3DFF8051-FB11-4A44-8AEE-A2887E0DE0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FED7CD1-ED0E-437C-8550-BF57AD2B66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98101CF9-D3C1-4A08-9A6B-19415BA102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805AE4C-0E8A-4DE1-AEEF-F9ABCDBCAC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E46F35FD-67A1-4A0D-B10C-C08918A788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E7781857-77A0-4B4E-8E04-5338AAAA8E4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D251E757-28FA-4729-9FBA-77E0A96029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28AB07CA-65A2-4BDC-B10F-A3DD998E7F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A182D3F1-C5C1-433C-9D81-C61806AA870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6E38B01F-B5E5-4432-AA3B-B3AFC059AC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6EF05844-6845-46D6-94EE-D1CC716DDF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5637D07A-1A41-4F8C-854B-DFD63C044D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B669970D-ED62-4A01-9F19-FD4A406F78A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E9BCE739-E93D-431B-9759-C5205BEED0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2A5B660-AEDE-44DC-896E-0E0D8EED66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E7421D5-9E04-4477-9D0D-59E5FC1B53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896C2416-FB63-4AD1-90BA-27DDA5B5F8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6C0912FE-F99D-4119-BDDE-7BA31B3C99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5E0FC5F-5D05-46D9-A431-7773DC7B6E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CD3A843A-5D92-46D3-A361-DFD1C2198C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FE244E28-1CAD-4DEC-9210-AA1BD75467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E99C2F17-9624-400D-BA32-F3349F40354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FFE9575B-55F1-4144-AF03-7B0C382B4E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EFA03D77-3419-49B0-B760-7C58248D92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743905C-6896-4DD6-AD3D-A7D4079A5A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C6FFC2B9-DC00-4501-B4DE-1431E6231D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965F0B5C-2135-4267-B029-99F4DB8352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3D3C17AD-F584-438D-B5C5-3BB164CB19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89112171-F253-4819-97CD-E3CB726E55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E9C29CEA-9C29-486B-8EAA-1D311C2AAE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6333667B-61B6-42FF-BD20-D4B0AD1FB6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627D9046-5237-46B4-987F-93EE14968F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EF1F82FA-2FE6-4FD3-940B-461E404297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C378E365-F33F-4635-9C82-AD90473A5C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9CFA656-9877-446F-B0A3-D1C3217EBD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35521C6-E852-4E32-841C-D900F6D72D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E14EA75-2972-4C6F-A3DB-D429EAEC18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7D0633AE-853D-4686-B323-980D9BFFA9F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A1A90E33-D533-4CC6-9017-736C4E605D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69D3F2F4-FF74-4182-AC6E-919F856E52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BC787514-D080-4E52-9C4E-A179587EA6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A49EFA02-6C59-486C-9A63-2AAF65B625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C262ED1A-2BE1-4942-9246-4B0FE37684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14759229-2E0E-40B4-8CD0-77B2340B19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DFCEB5C-06EA-466B-B1D4-964AB5C63D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EEF18184-FD57-4DE9-B4CB-65384CE211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E842C11D-8F3E-405D-9FAC-659EAA75E9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789CD0C7-7513-48DF-B3A8-9F79723039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910025F4-CD06-4F1C-A902-3CD114142C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8CAFA589-AB90-4C12-ACC5-DFA300E85F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00F259AC-4520-44EC-9CF8-FA84F6D5D4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3EBA2518-F8B8-47F9-A143-9F49EA78EC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AE62FA7-EDD1-4C06-8874-B55A59FE7D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E48D60DE-F712-44D0-9139-B1E47F2BB83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55484A57-9C19-478C-A4F0-4DFD9D009C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BF4D0962-75A4-4F0A-861E-8BF8C74AEB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A07EE001-3169-4476-AD7E-ACD2B04C06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FD2132BE-5A4C-4D45-B570-29C8BAA6EE9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A51519E-31D4-408F-A1D7-6EC10F7320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ABDA921-BD16-4EA9-B24A-13283E94E4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F1DF0F5-E47A-477C-B4EC-B98AC15F68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E2A5B6F7-345C-45BE-97E9-42BAD375B0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61FF8E1E-3C50-4084-B783-8CDBBE6DD3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78D23C94-DC3E-40AF-A77A-3D21B5AD03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4C4FC263-BD71-4CE5-953F-DD5604B9B0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AE7E54DE-8AD2-4CE1-BAF0-58EA38DB202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AC7DFF3-5FD3-455E-A245-FAFA18EDC8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0A151E54-7F0A-4EA6-82E4-49339C65A0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FDCE5FB4-9A54-441E-AFDA-4DC753E693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41599834-B52C-430C-92A2-2D0B066ADF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6350AAEE-7CCF-4CDA-8C7B-7BAF09805E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CD4E6762-497D-4564-A7B3-9397CE43111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EC8F9529-D25B-467B-8607-A560C2B9BB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7D2EDCA4-3591-4259-B7DD-111BEC33BB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34340672-12A4-4515-B54E-EF75B8E9D7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F432B2D-25AC-4213-AFD9-5EB76F9171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2ABC9509-2175-45AC-A224-A819BCF2BF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1BF86EB8-21F0-4CF3-BAFD-51BACD312B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5BC29BDE-93A6-4E4E-AF36-7989883FD5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429D24A-8DC1-455C-B703-CE550C9ABC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E187E1BE-188B-4514-A9A5-B80A1D3A35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739877A-23FC-42E4-813F-996627CCB8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DEF66336-6D53-45F8-8F7A-0D85AFA094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41CD146D-4933-4C3A-8871-959A26F27C8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7A06908F-1BA1-4FC0-8B70-6959EAB0D4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57035AAA-5CC1-43A2-8B7B-4E75261459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3E83C0EA-DF69-4025-B526-984115513B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C9E50281-6263-444B-8805-86239E4A56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D5FABE5-25AF-4DD9-8757-7E694D5AEB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683A88A-6384-486C-AADE-1BDC498A0B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1C57D474-04C1-41CC-A8AE-B1A242A03E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F19629C0-6E6D-44B3-94C3-78E3F166C81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F67FB2E-201C-4EAB-93C6-04D7CCD4E8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8220224E-A1ED-4A51-904A-5076A3ED8D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CD1BEF6F-E427-4346-BC5C-D425EC5F85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E4AFD76-18CE-4133-A685-4B196866A5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2D06449-845A-4CC2-BE9F-55D710AAFF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1C812A99-C9A5-4BC4-802A-7032E65A9B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90FF28FB-9371-4B14-B09E-6CCE7601DF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B8731C83-69D0-4447-99FE-3F4517FD7D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3FE53A4F-75F9-4DB9-9799-8E69D0AB20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E83A9CD9-A168-4ECD-9503-F17DFF7B2D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6CC48F45-6D3D-4EB6-86C3-E0D8039729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92FD50BA-B63F-4719-BB21-E3C858F0C5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75AAF13-DC7E-43AD-BD5B-17A7D70145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B0279468-4A3C-44F6-94E4-897347FC78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38635E8-C607-4327-BD50-7103544BF89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142458DE-6C38-4E26-BFF6-1F965D0520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5349EDC-B538-483C-B4B1-D14377D9BE7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CDD9A2D2-A7DD-4A74-A620-3048DC4730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F9F1FC2-4C66-4C29-981A-42051CD1F8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453F0AE-EB2B-42A5-A966-D7EBCDDAC5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5235034E-B68D-4071-845E-8AAB23CFAD9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00541E17-2965-48B1-AF4C-89CED70DD1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568F5582-3C00-4F8F-B370-997FE0EA20C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1B5D0044-9082-4CC2-982C-295A530BE0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F6A1AB42-1CBC-4901-BB62-0B0F25B499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662145E4-8C65-4531-9A76-DDB1BF705C7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1D004AC4-B1BC-4D5F-9F23-8C656995B8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95955A66-C31B-4B2C-B07E-9AC0329439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CE1DB9E7-6FBC-470D-8168-86D6F7ACDA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FC0E739B-5D67-4E87-9E56-80440A855F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93F3C715-277C-4A31-B641-7E0AECA865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89F05DF9-17EB-4EF2-B044-694BFBF973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C3C5E934-A3E5-4056-8C2D-8F80233FAA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C768A30C-FBF5-4DB9-823A-FF80B9E462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FDA4758C-64AB-4DA0-94A4-078F96B8A8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97F7F375-C92A-4609-AEFC-F9DBC7F40EC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3EE7B660-2128-4D4E-B792-EADFE2B664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7D3EEEB-0470-4F88-B05E-566BC0ACD7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17C5EAC7-2BE1-4CE2-A122-36D3190EBF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362E21E9-1A33-432F-B7EE-213579CA447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EEC44181-D471-47BC-85F7-6D6D575C94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967B8659-2AA0-4B03-A47C-B54EA89E34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A0E914E-B481-428F-AE67-2232767344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7804AC15-DBF7-44A5-ACB1-2E514397DD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84A4BD97-0CED-42B8-B5E4-A63518B547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317396A3-C945-4130-A3A1-A672BFEC01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163836D-833C-4B37-AAB3-67D5BF45BB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7106FF8-DB48-4889-912A-6572B459D08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E7B834BC-EDAB-42F3-B718-56F40097F1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B20D3F26-ECFF-4092-BCC9-EC435407CC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3718BE86-428C-409E-86F1-CCF2CA5E69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86A52748-30EA-48FE-A4BE-34F8C55C73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0D0AC148-FD23-46D4-86DB-0A78F472BC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796F3F9F-5E51-4CF7-AADB-DCDD5F7E08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B611E0A9-844B-41A4-9505-930CECBEBC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EBBCAE2E-C6B4-4B95-8F40-4D86646A35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ED7F254-26B8-4E93-A3A9-ECB6B64E050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85E17AF7-CD1C-414E-8E81-06B8C3E929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856D115F-68E4-4DDA-A07C-D8D80117EC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6B7B0F0A-5D78-4BE4-85E9-8B2A0B06048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21667453-123A-4B03-854C-A19710E64A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82056163-95E0-4DB3-9FFE-A39D7D72F1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67FC86D7-EFEB-40FA-BFC6-49CC9B2655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11FA3631-2D27-467A-9392-1CEF0540CC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F0BE6E8E-4372-4891-B686-35A0531583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0B4B3411-271E-4778-A768-B504E9CB3F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F352B2F3-A852-4C93-BF50-7620B9C7FB9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47DF08D-FE8A-420A-A522-6D750B5A0C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609563C7-E856-48DA-BF4B-D87A388D08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0273A931-FD44-41AD-A344-625470A40B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938B93DD-F6B2-4E28-9C35-261C31BA7E5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525C8DE2-94F1-477B-B31E-36109219B5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0C2CA9CA-C97D-42F9-92C8-B3D141A89C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8670AAB8-AD4E-49C5-9513-B734A1B81A7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157BB7E-8BBC-4D05-BB0D-CBC299A097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5152E5A4-BD03-465E-98A8-F810E9CE55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3B389E23-7685-4DAB-852A-874AE7BFAC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390BBA8-9AFB-4CB3-BDD3-0264DD7A82D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0DE3E78F-E4E4-49D4-83DF-118398C1B6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AB84C2CF-ABC9-4F50-882F-9B6AD6CC2C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2D83DCC2-9DBF-4C69-BC4B-03A96583DA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D3F65C29-DCAC-42E1-9736-F64DC18337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A341E54B-427C-4086-A0E7-7B543FFA44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4BB2E9D9-EA51-4FB5-8C68-7952D3DE01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DC89D61-B50D-4338-8217-EAAB8D6AFA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32FBBAFA-CC21-4C63-BCE6-FAC46F76DC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7AB1966D-FCD6-49DF-905C-5F09316A37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375AC081-FE12-42EB-95E9-30728B6840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8FA032CB-D5C0-4A74-882F-1D6243A0E2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216453F8-FA6B-4FBF-B7B2-2B7B9132C4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189F8117-DB97-402D-9733-89E264D6CB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4C1E78FC-0195-4877-88C6-1598D43129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70FF386E-15BB-4220-9F0E-3E59E96332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970DE89D-7AB2-4E1A-A04D-2EB13D8A00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774F91E2-5A71-4573-BA29-6ED91C7D4F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FD5542C1-0655-4CDD-A665-FDD411967AB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F8B3D30E-77E8-40A5-82D5-AC4E7E8061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97AC45AE-9983-44FD-906C-2FDA6E8107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CC3165D9-AC70-45C2-825B-BA9FCBFCBD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7D862B92-7A2D-4DC5-B5E0-87213C4B66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8747C2D6-F357-4C58-AC36-9B7C7D6550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299BA9DC-AD7A-4EDD-89CE-2DD5A3540C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EDB294A1-270E-49EB-9853-EDCA7B3B76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08CB25CF-01E9-4085-BE4F-AFFC85E2E9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F8FEDFE1-F15D-4583-960D-7343B87EABB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07477382-A0CE-47FB-893F-C17DFDE2D5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BCF262-F90C-46EB-87A4-EEC2DA4262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EB1C3F7A-C339-47BB-801F-9A59FBB590F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4D9B688-2E93-4E58-BD80-052E6933ADC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2B4041B2-5EDC-4A2C-B00A-AA00928FC3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109C72F0-126A-466C-B443-BD28F2E8C21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FA71B631-085F-4D49-928D-BD3CC70743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6331C5DD-65C8-4684-97C0-A0FB83B462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126E2BC0-62F6-400D-A6AC-BBC964A904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653693EC-3F9B-42EE-8790-6811FE1EC0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CE716571-5C90-4013-B3B3-27C1E09B79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55B8DE66-6A7C-4CB3-8CBF-135EF6F0BB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60BC979A-D67B-4CC2-AFE8-A1402FFC64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758D2CED-9234-42B6-86D4-75BAD5D9B2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A932DA74-6D3A-4E16-ACD6-041E387EC7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6CC831E1-0276-4E21-956B-B95D4DC492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D3BE5D75-1FBE-4207-93F9-33AFB3AEC2A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842FE3D-3A60-484F-809F-57B7B74DC2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AFCB8207-E2C1-4B9E-B130-DB1C98C24F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3DFE5C8D-DD6B-4EF4-877F-C0F2E0E83CC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32A53C91-21A9-43D2-A2B4-D89BD19E9A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3094E2C-BC2F-45B1-90F7-7A807EFE05A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E72CFDC1-36BF-4A25-8D48-70DA433861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901735B9-9B0A-4AE9-8E5C-6E3385703C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F52A9783-FCC1-42F1-B3F2-6FBCA66AE8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6EDDD12-741F-4B29-A44C-82C510FE90E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34EE5651-2FF7-4FDD-83AE-C8E1931711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3FFC9B14-3379-45B6-BFE0-6FF9057FDD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40E3BA9B-52B8-49C2-AD0D-6E7497068D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E889FECF-E2C6-4D54-8167-726AEB3C1C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25548A6B-732C-40CE-9FEA-9CA2733A6A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9011859B-D997-4CB3-9C4D-159E0C1A82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5CD1BC29-0DE6-4706-94A0-33523405631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6E1994FF-448D-451B-A2C3-B71E66DB31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883C9302-06C8-4863-8386-A99ABB0680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EB6C10-542D-40E8-A7A8-3A35CA3931F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C96A1D9E-3337-419C-BDC6-B0125D30655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280C3D49-745E-47D9-B4F9-69D88F2FFF1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5BE3174D-4048-493F-9BC5-DB632A2E52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F8202E7D-6A22-4811-BF1B-BC143179240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4177BABD-DC33-4499-9B40-22B24EDD6C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CD01321A-9D6D-4E31-AB75-11F3138F4F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C0EA70A9-4DFB-467E-807D-1233BDF38F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0BBFEBD-49D6-4312-9F50-8ADA6E2B92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FF1F2283-4FEA-4AD7-9A32-E71EE2BFADA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2E2C1818-3C0B-44D5-9C3F-1A64E1D7B4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726D3B1C-E78F-4114-A73D-14FB8CBB5E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31F95F38-7D1F-4496-B3CC-9A6EA4B6F3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2A12063B-CAAF-47D5-A620-BBA12AEEE2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3351E799-4D0D-47C0-92B2-0E64BDD072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229DC314-273A-476D-9255-0C69ACE1B3C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1007C33A-5D44-457A-8396-EACC6AA651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2DE9DE25-6809-447B-BE72-50108DBD48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64539782-B756-4678-A33E-C8471B0582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34645F4D-849E-4D0C-B871-1244DDF3A7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FED1E8CD-DB5F-4CCF-B4DA-5D47366A07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55524D5-3236-4DF0-B7BE-FF5E2F6C943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4355FB37-51A4-45CA-98EE-FF7F392EB2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9BC483D-3ED6-4BCD-8D49-15CBAB4C42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B02FAF50-7F5C-4967-9999-DAD2C00AC0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8C9F0B97-6002-4776-BC92-3840370857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7A05B20D-DB7B-4051-B814-15D18513D6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2766F7EC-2281-4376-A3FE-3D44F190D3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96416401-0551-4A78-8050-7A8443D115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23E105C6-7790-4D21-8319-BB356F0A01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AB91EB75-54DE-4AAE-99A5-0598FA59BA1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7251D565-2CA0-4EBE-A22B-C6E2962492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9D7270A-C2BE-44BF-88A3-213130BD27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17F3BBC6-E88E-423C-9D25-B84559FA32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4DBEEE43-5D5C-4585-B144-B771341F3BB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71316D7-60BB-4CEA-ADA5-1EB7233D6B8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1DEAD9E-3EFE-4666-8239-805BD1E728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43C3541E-A0BC-489D-874F-35B03E25648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7B5E9DFF-E5A1-4B4F-9296-BAEC9B4312D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418EF2DA-6C91-40EA-B966-8308BF74A1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17C59DAB-E5CC-457B-B689-D22AB616AD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7D6ECB08-6336-4731-87BB-360996200B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E0D0B4A-B918-4AB0-B0B0-835BDF66AC3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687E830F-E5AC-4777-AF2F-AF8D6CEAA3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2D14F20E-4795-4DBC-AA07-EE11EB45AFA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619D5DFF-F420-41F0-B180-C82D2EB4B7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7ED7F6D1-85D9-40FD-8932-E0352724FDA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F5BA0B6-3742-4A78-B9C0-717C181F523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55BAA861-566E-416B-A8C6-4FF187B57F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EE200318-055A-41CB-A331-D05C754644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56EF5384-0469-4C39-8358-F2A8A58257B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1338996D-E205-4159-8C1A-180927961D9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48859780-317B-49CA-ABA8-A504C84100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A01922C2-ECD5-4F38-A8EA-AA01E34839D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A079D934-C6ED-4044-8D8F-32F071728A5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21EE80C-0CF3-4B44-9918-A88A34AAFE6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B19ECE8-D2F3-4E85-B36A-9E87629E74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2A446979-2D3A-4DFB-BDE3-DEFB7A7218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038092E9-63A1-4EAE-9E1C-AFB4536E1F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71D1C973-68BE-497A-B801-5AA848994D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481150B7-A668-4DB8-92C5-C4F77D4C82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066DC96E-9F2F-4C3F-96AC-45BBD99CD4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4C2298B6-517D-4517-99D6-CAB54EA636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8F34B19F-BC26-4352-86B2-9549F8085B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C1234141-CEEA-4AE5-9496-D57B5436FE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ABEE493C-B0A1-480E-B881-1A399279FF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ECECE9D5-CFDD-4834-A7F8-75DCDB35B49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1A0714D0-B6B3-4D8F-84A9-82B3DB57477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39F73FD5-193F-4738-998F-C5801AA2FC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5520983F-91D0-4674-8635-357A07748F8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95BFA68A-E870-49D3-9C53-903A85D738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515285F9-0DC6-4699-B823-12214B29F8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CF8964C2-52EA-40B7-A100-A732857038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CFF32B12-95C9-4D17-B2B7-48C572D86F2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30E2290A-354D-43D2-8909-8C23500DB7A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61D5381D-75FB-46CF-BB1F-07228FA5B3F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399AEB3D-2822-4BB8-9A9D-38CE5801D1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563610-C407-40F7-8EC4-27CBD24E3E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7DC34454-C145-471E-9377-E122560CF53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0D8346C3-654A-4804-9C20-C3F96AD82C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BFEF726E-1CFB-4E09-A3DD-6F11BD004B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F945FD04-AF91-48AF-905D-688188D173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0D9CD92E-B277-4F1A-8503-374D0EBDFF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7DA7791-D5AF-442E-A614-BBE975939B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6E1D52F7-D632-433E-81BE-1FBEE29A44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51486AC9-53D3-49F4-8D56-A5DEFFE05A6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54348BE8-9463-400D-8FC7-DBCD8C36673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EF6B892F-C9E6-474B-8B1A-13721090AA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C90B86B9-CDC9-4BC9-B136-89788FB5BB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9E7AC609-2240-4FAD-8010-3C27F91DF1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CDC8991-B4C9-4DA6-B838-C2B1F377C95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F2EF6B11-0818-4E1A-AFF2-4C301B7ECB7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88B774A3-3691-44DC-8F2F-2706980880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234E7CFC-627B-4596-BDB6-1E68708B99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A3C91E0B-FCDF-41C4-817C-CB9F66216FA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7165CE41-93F0-4288-A48D-1F38F3F799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4B28339E-219F-41CE-8DD0-3C8EAA21D7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6CED47-6A30-471C-9BB4-9E128A1DEF9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C9AA61E8-842D-41DD-9353-922CE010FE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8082B7D3-C215-4D01-91E3-CEF0A6F1C9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9D39D005-F4E0-4658-BDC0-EC69AD7759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7126F23B-6532-4B8D-8E96-D2884DF9842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E693C2EC-B39B-478E-A87F-8DC9F6F51E6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666B6C8-520E-470A-9610-8E055E3DB9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C31BA71C-D148-4F12-A8CA-E8A2070E6B6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A953E00D-0E9F-436D-9FF9-EF85CD30FE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2862B99E-EE40-4370-A534-F7845E95BD7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1D38BB1A-EB6B-4839-B9B1-C182272005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DAF0BA5A-38D8-495F-9E11-AA3D6A0622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C55836A3-5716-463C-88C9-CF1AB5D187B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D7FDED4C-5749-4726-BC02-F75E18EA4F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45F65125-A70C-4279-90C1-835709FDEF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E2CA9276-E5F5-42CF-8C35-5C63B7998D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B62C6801-594E-4444-A6AF-2ADD6BA016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17C0B9EA-9920-489F-BCE3-A3D943C703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370E4E0F-2648-47F5-AE9A-8B28C007D8D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902841D6-BE23-4F2D-B5E5-C340A5BCD0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3F25D2EF-E81B-4F6B-B151-BB6499D00BF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F91E5871-8AAF-4388-805F-CF34BCDF61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2C8FDFB1-B0AE-4C02-B6A6-F75E951864E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EB434791-9A00-4C1A-851E-A13DB6A3A94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FDD3C242-E11B-425D-8597-379093E6077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C8791D48-4EC6-4557-BBC8-EB1C56B6E1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12EE9D13-1964-47B4-957F-BC18DFE0AAE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222F8D9E-5A73-45A1-B9CB-F2859163DE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3B24B9B7-E9FD-4395-862C-63FEBE2E92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42E3560-2979-4095-9F78-8AB2D46517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DC84607-E00C-40B9-9BB4-1C71DE90E8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AD963B8C-7CAB-4C44-8F53-AE44103FEC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282FAADD-7E05-4084-8159-A04E13E214D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C1EB2980-7B1B-43EC-B693-7F1139B356A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1324C6AE-886B-429B-B9DF-5FDF0D1383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8569F432-87E0-4CC4-B044-C5571FB01B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A1FB49BA-3509-4BF0-8CDC-62E79C2D85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8F52FCF3-8635-4B45-8E3F-629D6188CB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822671BB-C7D6-4ED2-B25D-DEFC7EFDF59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9D4D042F-2D7A-434D-84D4-12BF725266E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DEEEA80A-A3D2-4D0F-AE93-F0EE2CE4FBC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E3F4AA7E-E980-4D65-95B4-62950D781C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50EBFE2F-6338-4F56-BEFF-654FEDE157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D5BF9F59-2F35-40D9-845F-AB7558A843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7329E95-0E5F-40F6-988A-188E20DE617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CCAA63C8-B4DC-4F5E-8F6A-90E093722DB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B418D3BA-5D96-4380-9E81-66237B48B0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5E6F5CC4-42BC-4626-9887-8698A940DC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97E84809-FACC-4859-8650-6B2213B9C1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4C671512-6AF3-423B-84E9-AC30A74B3F4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0BAD6025-7A46-435E-84A9-665EC6955C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627FB48-E5FE-42AD-B447-1DEB7D4F16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0A436BE3-B21B-421D-95E5-9384609B1A0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8F771FAC-5435-4782-81C7-197C3B8F0D8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C116949-3CDE-4BE3-825D-39DE3C13E9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9D9C60D1-DFD0-4860-8897-472D5AB73E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BE35479E-BB8A-4E4D-96D3-029D11F6ACA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4CBE7EE2-7BD5-4742-A070-CDE69A8DC6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9F4E82FA-4593-4C11-873C-226884CFF6C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A79254A8-749D-426C-847A-E243FB1B020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FEEA15A7-2B16-44C8-93B7-A6205DC06D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82B571AA-2A0B-42F0-A051-3A2BD3B1561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7B4B293-0F07-43F4-8F19-584D04E210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22605E14-6007-424B-864D-454297B4A40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FE039391-88AE-40EF-84CF-B0EC28D266D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0FFAE367-D98F-45E4-9CB3-89CC0294485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69A2CC57-4E0D-4B01-A980-D29BB31D71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BBD0834B-2DD1-417A-85F3-9037D7E44CB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DB1CE36C-32A2-43C0-974C-38310C0CCF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667D95C4-9132-4C5B-A4C8-73CB36CFB29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E84AF6F3-44D9-47CB-B6DB-8031F6F92A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1ACA228-CA28-4822-9422-9F78998EDB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149FC73-4506-4B2A-B7E6-B9E0E7CBB15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A69ECB1-F9F3-447F-85A7-2A7FEBBE988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C4AE4CFA-865B-4372-B225-B609A992753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B2215721-10CC-424C-8E5F-7018BBF91F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C9892899-4C05-40FE-B864-E797CE5D6F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BAC8E7D9-AD0F-4DD4-B320-CEA0652107E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D602ACE2-181F-40E3-B74A-39A738827C7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E8E173CC-5CCE-4222-BDB5-35D691B53F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3B963757-E336-4BEC-8B90-CF8D3EED735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D03BF3AB-7C6B-4282-9467-3C736EDCA68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34AC4D24-71F4-4EDF-AAB3-5F63E94FD1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11B8B79-D240-439B-93F0-6676A50D201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D96DAF25-AFD5-4CCE-8375-EC6CB082EF3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5AAD1389-B3C7-48EB-B7D7-61EFBFEA06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2D2C94FB-3B40-4FFA-948F-35897F3CFA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1AA8D35E-9B3D-4587-B82D-5510B49B949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171EB89C-DDF8-4648-9C03-33D270BBFB8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756D6AB-88A4-4F64-9119-CE1120C171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931100A6-9F96-4ECF-8989-F30220F108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8E2B349D-4897-4BFB-BCB3-466863BD40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A07D3855-1570-4CDD-AC4F-3CF1947529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9781F6F4-056F-49A4-ADC4-496C24D4499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D760852A-F656-4DFE-B660-1C14232433D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F8819703-0D9B-424C-9452-C2F1FFD40B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DDDD2A71-7DD6-416E-A4F2-36C81F03DA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1B850471-45AF-4862-BDF0-3D1665EF5F1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3E7B296-9342-49DA-940B-0CF2C2CC09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8D17B4B0-E0BE-4BED-9027-E78E6917BA8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29BD008F-4AD6-4838-ADE8-C863993944F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8E02961F-6431-4B07-817B-0EE1307C4B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D388BD09-9560-4D56-83DF-D5175525E0E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72B52C4E-8284-4E0F-B35D-340BDA96E5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85A3435C-434B-4291-A99A-06FEBDAEFE0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4A5F1F90-8D21-488C-8895-B97D9B1DE14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79AD7374-88BE-40E0-B461-A05F509F82D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3DA6022D-1A70-4551-948A-B875AAB2B7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567BD87E-1FAA-4B93-8A8F-5C33BF5E577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16AEA648-CF5F-48B9-AEA6-CF15E457BF2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5BD5A730-43F6-4E1E-913F-563A45B2BBB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CC652FEC-996B-4EAB-9D88-1166CF66244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B3E68880-C7F6-4294-B5BE-9E61E77715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69D119BD-9D2B-4FAE-8E44-4BDC27CCD8F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4AABA2C4-B3BB-4508-8D2C-F949C16D43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6B6FA4AD-5B7A-4856-AA23-1BCE3C00D5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284B27B0-FF90-4EE7-B5E8-3CD117CB845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7D4C1D-C3A8-4CF4-9AF7-6D515BEBA9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0C37BA54-7FD3-438E-9156-E34D412EB40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E019CB4A-5085-4714-8BA9-F96F6FD0177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792192B7-F3E9-4C5D-B394-75F28F6C928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641F7FC8-56B7-4F35-A454-02EFADF61A1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3F149C82-4092-411D-AB66-4D568171BBF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577A07DE-0F3C-4650-ACB6-D5069E1EB9B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BA1D4FB2-668F-4F38-9BF7-AAFF30A832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B3E37E18-23E7-44C9-9B07-7DEF211AA35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E1B5A496-9DA7-4046-B890-EAAA7B18EC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F300AA9-8579-460E-A427-A33AD24388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4B425989-59DC-4A30-8791-D482DD03D23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22F489F-135A-43D9-86C1-32E9EED91A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A0752821-9EDF-40E7-8083-23569F41C08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021E98D-F63B-4AFA-9C0D-9AA5F53B706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5AED8784-2E8F-46DA-9386-0004DF5CFD5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D37A1B81-70CB-43F0-9669-47E5DCD7DD9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B4D2BDE2-0184-442F-A482-0F3CCFF50B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3B4691A2-2102-4CEA-9E88-043DA9CCBF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2951DF9D-8DEF-443E-9C8D-D5ED3A801F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6F37AF99-70B5-4526-87D0-9B3664AFF9F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9C0A708F-F2B5-4E3A-A476-794BE55C379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101AC15F-F634-455C-BB48-E474A7758A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F309AB53-D8C0-4524-912E-DAF82E70CC0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A70E102B-E3BC-4026-9239-9709FDB5C8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4797537C-60DA-47B5-954F-6966B2FF18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099B10D0-E062-4651-8881-6D733436CE6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B385888A-0737-4176-AA54-7F5254F3562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B07547C-286B-49BB-9994-2BC67B168F4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4A586F04-21AD-4861-B800-A35E11D8A7E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805FB5D-5FBE-4093-9072-6E928D69D9D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8D72F386-5733-4C16-AF45-C2BE90FA7F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1B0CC07-5099-46BB-9F64-6377C7D08E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79570FFF-214B-4239-804F-ADB952D57E0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6E4E9F7-F88B-4729-A7C5-195C7E1F554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2CDB943C-BC4B-4036-85D3-019EC4CFFA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A30BD32E-84F6-4081-B622-82DD8D5A6A6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196B3468-FB17-40B3-AC2B-3B4DCDD168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29A02969-4893-4107-AE0D-B585911B9A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39BC2C6-FE02-4439-89CB-DA664A36974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976782F-E426-47CE-BFA4-E20EF524B7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B1FAAB95-8751-4BB3-B1DC-28FAF9C89A7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2EB7878B-4540-4FD2-AF5F-F8A3D72636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55C623A9-7016-4D39-AC7A-C3A038D7CC6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226DF178-DE66-478C-A58D-36F0D359F80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C215ED0-D65F-4A71-846A-8F227F3A72D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D1A5951E-60B1-42B8-8FD0-063F6714F4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3C26DFCA-8638-42BA-BAF4-AAC79F77B3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DC0259DB-61EF-4969-98C1-C97C96117B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5D609673-F0BD-41C8-A5C5-F43139517A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78CBECE-0488-4012-9DE7-92243994D98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1C1EE0C-65F4-476E-AF9D-B38E191636F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BF5207FB-359C-4C29-B8E1-6E90482CD12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44C6F223-2133-42DD-B772-358E64311DA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E67C040F-029B-4DB7-A5FF-2CD0F0517B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5B47F584-E1D7-42D7-B080-D72C3193C5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1FF6E403-5B11-47EF-8BF9-5954B5325B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1F22303A-8610-405F-9A15-10B11DC2D03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7E3BBA26-CC80-4A02-BEFC-E2CC29E2A39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F07DA50A-4485-4020-93BA-33775EF49A9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A69BFF4F-2516-46BA-A678-447B16D67B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1A9C8D5F-ED8C-4EBF-BD76-3EF43183A1A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1C287BE7-2D9F-4F13-A490-437B08DB788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04B9C7DF-99E2-4CF7-88B5-A0910984AC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E2C4147D-2C40-4B89-BE8E-6D7516EA6E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4737292D-BAF7-47BD-97C4-74FA03FDC7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47C7846-0F56-4844-9068-13EFE4B203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ABE1B717-C6D1-4C74-97E4-14D899B294D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ACBDA86B-0DB0-4A79-8C73-FF01DF78C8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5C60E9C5-7EC5-4AF7-A1B4-32C59800DD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AF294A55-A771-42C6-BD3E-7278610ECD8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A8507B87-A588-45BD-812D-C15DFC39B9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B83DB8D-A018-4421-84DA-128E15A575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95F59EE-810A-4837-AAEE-C19A3D01B3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354565CC-C6AD-4F3C-8734-6FCF9F45251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C353B3C0-C830-40CB-A500-D42AB1980F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8FF1AA45-BDF0-4ACF-BD54-8471869378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D9512FA-E576-4C35-A031-F2A442B10D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CD6A23A2-9146-4721-80E8-73AEBCE72D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2775D8F8-5B31-4F29-9387-808877E9BE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2F1EF6F9-9F55-4B2B-A875-F516B0D38F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885A2277-4AFB-4694-A562-EA5E29A053F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F2AFAE4-8EE5-4F3A-990E-75F97C7724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559835E1-A6DA-4FE2-BEAC-B1E2699E57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68ECD671-4E56-4D5B-BA65-2D3C7FF5987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F7A0EBB2-9AD7-40C3-A508-0F148554B9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FA9E5E62-CB1B-4310-8F42-1842533B8DC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6167F337-24CF-40D1-BB44-4FD5CBAD54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B086FD9F-21E9-4F0C-9E51-A995E06B0C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D644372B-857E-4A03-A376-2C21C1F7714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7760EE18-934E-4237-A83B-248BF8466B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E30C519B-AF16-4A54-AA3C-A48ECD2CE9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8E2791A9-1AD8-40A4-9862-FF4C2E02241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CC29EC72-EBAC-46D0-8EA4-FEA69109FE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AFE7F511-C989-4489-BC57-7A7A6A2B47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4D2D15C-3FFD-4344-8F66-0BC90D7D4AD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475095A8-2E36-423C-8906-EC2D3B0440F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41EC6495-0147-4615-9217-4FDC4990A5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946E33E7-D761-48C2-B64D-0FBC3C59CF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1C0CD167-D1BD-4448-8783-34877B69B2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39A5DF56-A2E7-4977-B4D1-F9286C9B5B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4ACA888E-E078-464B-8970-FCDC6CA9B1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39BCE26-F470-4CA0-A91A-831AC8AB6C9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DB4C8353-4E2A-46E9-A967-50679044F18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195DEE86-2F11-4B22-B981-5AECA23C18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54DB6DFE-8EE0-4EF0-8425-D954B36CBD4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CC20B873-F5E0-4BCB-BC2C-470940F1ED5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E94C3B6B-A0F0-40A4-92A0-23E8549B3F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D250B699-8F86-4A2D-BF1B-E500DF145E5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8A733D60-1FFF-4B86-B032-10CD748891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590040DA-BC3E-404A-B2BA-451A864249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2A2BE9E4-3B5E-4DE9-A070-FB4F624ABE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FB119F5F-71DE-49CA-A52B-093EC91503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9BDD9AE3-9A01-492C-96D7-9BA082E78A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DA4B5F9-6C46-4CAF-928A-9A383546AF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ECA839-6E32-49ED-957C-CF6C2F301D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042EF70E-98D0-4158-8210-F71CF078961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48EE70ED-7F3C-467A-BA03-8692BD8BA5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C4C65DF4-9653-4F9C-BD83-8FF5DF8AC8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84ABF9CC-DB79-49BC-8413-5EFADB84B65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530457D0-BD19-4A3C-9F8D-641F214DBB6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497DF3C1-44BB-4FB1-BC80-627326BD08D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CC5EDFF-5973-41CA-AAD1-D123C02C48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705A8ED4-A261-43A7-93BD-6223FE6EF33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B568F942-A2C1-4845-91B3-2BD7F61ADB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9E70D7B4-F024-4BC5-898A-1C211BDB65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F3BA0CA8-138F-49EA-B4F9-275EC51948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B683A47C-825E-434E-AA5E-1F77C98A64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82372BCC-2C86-45FA-89F4-2F0459B46B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94186C19-800E-4255-ADF9-77ED4E7548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9811E795-D70C-4091-A194-05B02675820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8EDD6CC6-56F9-48FC-9ADA-DA8D817CA6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D64FC143-4737-4F1B-BCF6-031097671F9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859B4AE1-97A8-4E31-B801-7321BAF55C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F90F70A-B28A-4258-BF08-D9F50F5C3C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96E04DB-2AF6-4DA5-B700-0BD56A7F5A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3393A55E-3FE5-4F54-81AB-11D828E0981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2F336BA9-F459-4E9D-8B21-EB16E68368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8E6FA2CA-973B-4AE8-943D-23FA82FD9E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418F12DC-2DB6-40A2-A991-93FBED5709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DD43D425-9634-4FB5-98A9-B5B39959CA4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56FE6770-DF0E-4211-933A-2BAF0A3B991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764E6BB-2C08-4C69-96AC-365351CA42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4CEECEFA-51B0-466F-90E3-4B0194F74A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C9C991D6-C65E-41B3-8F05-E3FB6D17FF4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57ABE06D-92FE-4A6C-9514-110FA2FFBC8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428069C-0ED4-489C-8365-621A37960F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28BD0054-333D-43A1-A38F-C0FD85D7B7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819927E9-C3EE-42ED-81DD-FB3DA7FA7C0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CAE1FDAA-3CE8-4AE8-8018-4CD010A136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16777A3A-BF72-4A94-9E52-95EA89807D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A78E0BE2-588D-4EEF-8664-F6E4E2C916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1DF02527-E019-4D92-9287-73AD66D9046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5E1BB063-C806-45B7-9ADA-1FF3F6EC2C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F0320358-0874-44FE-93B4-1FC8755F39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5F0F7451-F095-4048-9ADF-9E9E55362BC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9B104BC5-975B-42F7-8226-29EC5E3BCAB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EAE076C0-E21A-4130-8D33-649FC5666A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1B33EE30-5EFF-4823-8E97-D04808FA9E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E2FBBE1-AFE7-4C00-BA99-C92A8C9D9E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663F7CF8-C56F-4004-A978-5C307AF64F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AF963F4C-7FAA-4D8A-86AB-88723A4DAD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95134E5B-FD77-43D8-8C1B-59A5EFAFAB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9A1CE608-651F-46AE-AEAE-6946973D20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E03273E9-F7ED-4E39-B90C-D93097B4B2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AA14D41-8BF9-42B7-A811-BF258C34D75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6D81BA43-A0CE-4639-9DF3-E153A5CC95C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5FE4D60D-C79A-468F-BBC8-53F31839611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3BC8049-C2D2-4732-A14A-2BBA123DB82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A499D724-B260-4A36-9F5C-D7440BE9881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2F3C819F-BF00-4941-9A82-BD46214E499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EC4BF4E5-E61D-4C5A-A400-6F6E1B1219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DB356F08-B242-4204-99A5-7C37B4A380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74EAC5DC-01B0-431C-ACB4-5B10C6B682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A8CE1B93-1288-401F-97CD-7A41C13DBF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0C438D7C-3DEF-4AA7-BEF8-0D4E34E077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50127F82-3F2B-4413-BA84-9CB721092C6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DA17F439-09E9-4BA6-8E84-52611ADB42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58C4FAA3-677B-4ADA-B0DA-0A5F9792C8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30B4264B-D295-4E47-AF2D-7246CF91B6B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19550F6A-971A-488C-8D9C-28CF7347E4D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8B6D8F46-87BA-4104-89EA-BB92647610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3E9566FB-D41D-4913-8C80-4CB9448518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97716341-74BB-4090-B8AF-926057A096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5829E49C-2B93-466F-B80B-4711D52945B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DFC063D-A107-4D5A-B3A9-E1B79209F5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3A8239F1-0832-4BB5-B09A-D7D67539E83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CAA8F34D-9347-4E1F-8D5E-58B18360C2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C7DF0C71-2B57-499E-A898-B2B078AE62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897D6819-A771-41AC-B652-58B0939738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06FC166-E28D-4889-B667-131D8A08D2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1E8F7158-A0FC-4D54-9791-91EA2A1CC1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FCC28255-1123-4367-AE58-96EE9564E9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20A19A18-E915-4387-8F08-B86AF87C84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09DC9437-5C44-470C-8B10-D1A525D7B7B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F336FEB-C88D-4D2D-B9C7-AF95529C06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506BB3D-5102-46A3-8F47-B085011A3EA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6F8C4352-DB32-4BDE-B900-1AD5436646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BD95AE6-3FC9-489B-9564-9AAA1DDD273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594A18B3-2EBD-4070-81D8-989F934EE2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DB3F6FE-D4C5-4F00-8614-55D9E1D722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4BA7EB7A-E6C4-49ED-BAB7-E963F0E21A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33C4639C-E893-4EA9-BAE3-9CB9E995224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73D6A638-8441-4AF7-B12B-B874542F1A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C340B3C1-15F5-44D8-9273-5B23412639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1881E8DA-3DD4-4ADD-8E5D-5958B70741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997D1767-DCC4-4AD8-9F7C-5ECBF5C757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6A977802-4DF3-4AE8-B82E-F1A4EACEA16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AB28A8B6-3765-4FAE-8EF8-8759D0886D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FEB0ADD5-B3FA-4610-8054-E7E041ED646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70A3841C-79E9-4ABB-AA26-F1F043DF4A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1D36E8F5-E140-4267-9839-328D41E712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47B72D4-C882-4295-8F66-1DEF1573AC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D898D5D4-50D2-48A2-8AD7-B84B2F0960F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C40DAAC4-17BC-4D8F-843F-9EFEF8CDCDF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4ECED214-31AA-428F-93F9-B2CA3D8CAF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0D36AEBC-BE72-4165-97F1-F722181840D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53F2DF88-B2ED-4470-A8D8-D38560EF4A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2015230C-BFAE-435F-BAB0-DFA708C5F8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FD987DA8-AF11-4520-968D-CA946FEDCD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073F9A08-9A6C-40E3-AFF3-13D1A86CAF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D2CB8B47-78AA-4EEE-8F48-96E650631C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2731DDD-E6C9-4908-8191-3761F40112B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7DE72DFC-5BE2-4C64-829E-0C7624630E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7654E900-873A-4394-893F-ECD35C99C7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EE59A48-C860-4108-AD6B-C95B97A335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A0C02FC3-7511-4666-A451-C773731106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76A5FFC5-95E9-4120-A097-88C4981B7A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613363B7-FD5A-46F5-A1D9-05EA5FD50FD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9674CBA-6951-4457-969F-B93C88F6F30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75F6157A-53A6-4116-9897-82DA2617B2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B39889E7-1640-4635-968A-441C7D739F6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41ED594B-7CB1-436E-A805-1BBE3E9640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8B0F6D30-9519-4C1C-9AFB-F7F54AA04D1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4AC70330-E22E-4A7C-A5AE-02D7E087C5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489F54E6-95E1-4C24-BB4A-9C986E0EBA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B43E6948-0C67-4AF1-BE95-DAA1185567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CBA2E341-9B28-4BC8-BDE7-6DA3421831A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21EF3E10-38C3-49A3-A690-F968A2AD40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2C26F2EE-03C7-40D0-B618-FB5B6DCA572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36FA214A-1564-4ED7-8724-461D4E255B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89D3EA2F-77E3-477C-8CB6-A91AE6C407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EA59FE1E-27D0-45B1-B9FF-1C569529C1B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83EE5F1A-5A65-429A-A27B-0408A42096F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ABF5FED3-A234-45FC-AFCE-4A717B4DA2B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272B0487-59E3-4A9D-B475-509CB498A21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B9E2B97F-FC31-4742-8841-1414BCC2FA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FA93A8C9-D07A-4889-87F9-3C722D7144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09BBF67-E483-4ADB-86CE-3BEB16BA728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E6405CF-E012-4616-8D48-879BCDBA7D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609AEDD8-22CB-4221-B451-62A3C5B609E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0542B8F1-20D4-4BFC-B840-A1D33A7E10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EDBCDF63-EDB9-4A27-8C5C-5458ED39F0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E556ECBD-3EE4-4EC2-B14C-F30922A216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5F3C31CE-9254-4D6B-AF58-FDADE2AF511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A86F2FF5-83FF-4589-A6A8-09BF543188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7E5785A8-4580-4B09-B904-308D5D8925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43BF7ECD-49A8-407D-B220-4F8A0F7099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9DEACAE3-8D3F-4A66-957D-16DFB358CD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AFE8F1B3-562B-44DB-BE59-147C5B079F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AE2F3CD4-DF62-4792-820D-72D131C5235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A671AB9C-1AE7-43EC-A7E8-A5E7E2FB74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61EFB540-DFCC-4E31-AC0C-659D129EED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6AB43C03-37A7-4F10-9BD4-8910611FD0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BA053F60-2056-4EF8-A4D7-20AF002C79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F07A2D0-5473-4706-A753-F29A003E6C1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3D0D017C-CCEA-4B1E-8E2B-584DF013A3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A05D7457-D393-44F6-AD04-121D11C516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569692E1-441F-4AEA-89C6-EC8F08684F6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795BD72D-FEF3-4330-B8E4-4184984B19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4ED95C38-A02D-480B-8D95-F358F792632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07747796-1CDA-49D3-91E2-F890E3715E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941DB6A-BD1D-4297-9E3F-0251042EB7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A08807F6-6A29-4289-9396-2C32BAA77C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45D13830-25B5-44C8-BA97-E8AAE50D09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3D5DC8EF-5B72-4F6D-BCE0-C3E36F0832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358008C-58EF-4D35-940F-8B1FB4E7195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C86EC57-4DDB-4376-BE55-3649B2B295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BFC692D3-6F2B-4111-B8FD-684DF95F53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20075189-169F-473C-8A32-815F8A8FAF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2A5ACD0E-EAC5-4FD5-A104-50E9E4FF1AE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E2E8716-301C-4F01-99FC-BE41CD2CB8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C6F9E025-ED6F-4CAD-B1F1-569EECD8F8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1D6983E7-3C87-4AE2-89C2-F225EF049C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FD479E76-9008-4DAA-9F2D-52BBEE3A602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648F4E62-1C59-4755-A059-98725C3D11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BD66FB21-5486-41F9-AAFF-CBC35E122B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1D51D18C-54A0-40BB-A0E2-975900AF87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67AFC8F5-C9B1-4645-8F4C-AD58635046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C97B4E28-568E-4929-A2EA-DA09788579B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DF692C3F-9F9A-4358-BA54-C36C973CEC7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E6CC43FA-3875-4903-A636-E20DAE7B54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BE685BC4-5213-4E44-84C0-881B9AC16E7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E1AD062D-4CC5-40F9-AA45-76FDD143BAE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D77E1970-F064-4627-916D-4439A6E31E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114ABD5B-7197-4437-A2FE-07443AEAED6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596CA3CA-149A-4659-A869-40631E09ED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189AB79-1973-4D7F-AD3A-6175303E41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B83451D6-049C-4E4F-888E-22B31EB143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E3C6B2E4-1FBB-4600-9E93-4E02C356624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D4090C35-451E-434A-A35A-D4CEA663C5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1EDA8594-7342-4C1A-BD83-E8CA687799E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55E654C2-BC8C-4330-9267-3335B9D19D6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AF71B684-C1BE-4FEF-B52F-02D1C0193C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652F1875-9F59-433D-9A18-E9C3DB3BFD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FA642DDB-7899-4284-9156-07E34C7AEAB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DBD2271A-45D7-4960-8F49-AE670EA471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2E3779CC-AB57-4705-821E-6ECB43BE52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9EF2062E-7137-4FB7-89C7-38AE07CD6CD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707E9B5A-5222-439C-8F43-0962B85487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58C393A7-DE18-4E1D-B216-651284EA39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75B3B71C-2759-4720-B36C-BC30E00B9F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C64E4FC5-5E24-4EC6-A4CF-ECE2C35766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47D9725C-3229-4177-9B3F-C23AA2062B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7F5876BA-8D27-4383-AD26-D833D88847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73EDF40F-1AFF-4065-ADC0-74794C0A79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60380E7-0F41-4545-A13C-1D31ED1B38A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95F9930-AFC5-4925-A1A1-8CFFECF793E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22B59FA7-C2F2-4570-94E4-B2DDE946CB8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737F77EA-63C0-4C04-886E-664B61D5CA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E1F5D4D8-1DBA-497C-AC34-F9E976D4632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56A87DC3-D00E-40F9-B22C-41DCE0B3F5C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24AD1677-C4DD-4D4D-9A3C-C10041E64A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52493E64-33F8-429E-A855-1CF9E0334BA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A26482C9-A09A-48CA-9519-C87A61B4F8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8949C41D-7ED3-4551-8005-746DF920E7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DD27192E-0524-42EB-9A71-86F87D5A499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D6DBA6F0-07EC-4910-A128-AF4CC04656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E2416926-ABCB-4F7D-8634-072D02E2E2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8123897A-E53C-43AE-9DD2-4C7E7CDD50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292AC52C-F49B-46B3-B055-2A0AEE79F1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E1180C67-44B3-459A-81A9-A811A35FFCA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E4BD35BD-3A18-49BB-B340-2F85B4CC7E6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5F8B14AA-AFF6-4A7C-8FB5-80A490DA6AE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C95C71E5-F9ED-48E8-A08A-B2F26BC31B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E516BBAD-18DD-4B65-BFF6-1DACA66014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AD923BF3-06DE-4CBE-BBA9-F79DEED3D7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C14B25C4-8ACF-4F5E-92A6-60234F256D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0CACD7F7-E97D-4394-8B18-8A2F78D15B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629CFBA8-F3B9-4A5B-B850-4BD799956B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FA0BF121-C1A7-4F8E-ADCD-99638332392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CF0674D6-F331-4D54-A000-8B484A37AB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2A48C496-C6C1-4E68-9AE3-CA59F526D7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2D204FE0-831A-4DF2-B8C5-573B7CA175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732F016E-3C25-44B3-BFFE-65821401D47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6B2051CC-7709-4E3D-BD8E-0F0841CD32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BA271768-4432-4C23-A54E-5E8F7B10818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3ACFB37-2260-4180-A745-E2B8775C5F8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6562C4B6-3E9A-4442-BBE3-A4943E5C84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8A9EAAE9-63F1-4334-9B50-48788B0B75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BE75F30E-9833-4812-B2C1-ED273139196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278B16E2-7030-40CD-8CA6-73538FCC90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E2A09C6-C485-42DE-BF45-0B8701BBCB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ABE81C24-AFB2-4E64-A4B2-7DA686A8EF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F4D9FCF-5C66-4CE8-9C0F-2FC353EA38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3BCDF10-4D57-4DF9-9310-1D650884DA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76026401-AE82-4A79-9847-58A464ABF60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C895C5D3-E4C4-4BF0-B6FA-C57C968B22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91AD8387-CC05-4E66-8007-FFFFF6F7E4E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DA08931B-D671-4397-87E7-5DB1B3B5BBE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092B41BE-8EC8-4D44-9E54-B0242F51C4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CDACA820-7D51-498C-9E87-2F75CC99D7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B5362143-DAB3-49F4-8737-81B4A17AAE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2058591C-6A82-4E4D-ADF2-4CA9E58D61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32BC6C37-8A77-423A-83B5-5625209A13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5308E91B-A317-4046-B573-6F495750FF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875EB8F9-BDDA-4BFB-9E94-CB59E7C26CC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4F88B78B-D479-41F1-B32E-E3C671AC5B0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587884E0-C283-4792-8A52-1CDBD3F96F8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143D5BD8-F9B4-4C5D-8DD8-11CAA6A993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10D45CBE-8827-438B-B62A-29A93504A1C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D36CC781-2B14-4333-9E7B-BA7266757BB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F687CD1-CCB1-4049-91BC-F1887511F1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845285D1-AD8F-4A73-AD65-9EA2552D13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5593FE82-7F85-4E7C-8BA7-1629E39F9FE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E2DDC659-2B18-488B-8F42-384C5BC44C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222B74FA-E8A1-4D0D-B509-3ECA1137F0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BF53E30F-E4E5-475C-8A45-C88F0AB13D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55E295BE-7221-4E47-A21D-554334237F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37CBE50D-BCB3-4BD7-89E4-756A5B9B877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A024AE33-F017-4D63-B25F-70A62F2CC39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4DA830BA-9103-4067-BCC2-3C30C6CF29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13369672-202B-413F-AADB-FB746D7506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7FCF638B-4535-447D-AA64-379C86CF59D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8CC2373F-C810-4BE8-AF1B-ACEFD48208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F7B490BC-EA18-406E-AA17-791964C106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801942F9-E2F7-4210-A4B0-80390586D8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2590C916-FAFE-4ED6-843B-4C375A751C0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BDA3D8EB-5695-4412-8976-5557BCDA9F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E3194A02-E267-496B-801B-AAEC41009D6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B17760B6-CDF1-43CD-B570-C807FCCE77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2221D7A0-AED4-435E-BE95-9CCD52A7700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B0ABBEAD-A475-4041-8966-3A71FAE3BF6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0F2F9A6C-14CB-4F62-8135-473E294C847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E762B25-9042-4B14-85FC-9892B31261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7149AEC6-A241-45BA-B624-0E62114110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2D51E929-34F3-4EDC-9874-E53E89FDF2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4052C499-33EB-4F94-873A-E64F63C310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DE4779E5-ACE5-4DE3-A1EB-396E70DB36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7AE28E51-B69F-422A-8616-D45467A68C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7EEC00F0-2CEE-44BE-89F0-43815148A2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52649002-67CB-4D37-8820-95A25CA5E8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686A05DD-2F71-4DBD-9381-1A4391FCCF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B37AD30B-CE4E-441D-B82B-EFF59212F2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89F6D045-F5EC-4C38-9EE1-182C070F251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FC0D98D0-EA55-476C-B55C-802441A19E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A4ABD85A-8590-4812-9817-17479D280E4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75B1847B-3A3D-4DBA-85C4-951BEFA223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0DAE3E02-A37E-479C-9EB3-3C0517B1F9C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39BB6999-0BC9-49CA-BDF8-B5EB50E7EF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2CEE9D02-0B2C-4A53-A7B1-3B54C1FA81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E034B80F-0BEC-4936-A568-A8844748237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9A8A6AE5-C637-4FBB-B830-700AF65252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FD773282-1108-4D0E-9D60-923AB077290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7441EFB-5ADC-45A7-9FE8-472AB9E653A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BEC8FF4-80BC-4D1B-991D-CFB3C5FB69C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E595ABAA-96BD-4CED-AFCD-92DD9C3397A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CA94CED1-27FB-4B68-B081-D83FB2695B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EF7668CF-6B37-4939-AB74-5539EFC0E3F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FCE8EB54-9F1B-4D6A-AA10-E2F9D1F876F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D4E7CF7A-1076-4125-835F-993479DDD2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235FBCEC-D0A8-409F-B448-FDD34294C1A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9E7F778E-D8CB-499B-8A4B-6AE0CD0BE7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0DAE8271-5169-4359-8A84-25D989836C4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1F3CD506-122C-44F9-8AF7-04DF4540C4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59716DE9-2684-4DBE-B180-BF033C2C52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CF8CF33-1DF3-4C81-8A11-DF2725D67F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A312331-E97D-41B0-9FFA-497EDDE3C4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A8263E4C-247E-4CA2-BF45-A1A66C349A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8F00AB5D-34C9-4BFD-8AF1-7C5B9636A94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76295C09-06D2-4662-9ACB-E4DF69895B9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E779A64F-C48D-4E1E-A97D-C107490BFB4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9D3FE584-510C-4759-A486-F0EF5F646C2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DA4186BD-F80F-4F0D-BA2B-39495D1388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39A8F715-3FB3-4F34-AD82-8B4DF2266A1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BA0839DD-B0E7-42C6-AC68-2C19442E9F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6450CC7C-C3F4-4DE9-A34A-EC1929A3A8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4DFD0B33-E4DA-4BE5-8DDD-BCD7293EBB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A25A41F6-6085-4FE5-878A-7613203BA8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B502937A-0963-4913-91D0-993B735221D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3E14709D-16A0-4BC1-A29A-8B88AD95D1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7714510B-A919-437F-8FCB-E9EE12576B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08760C50-3067-4711-AFE1-E2ACE957345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ED80B881-8658-40FD-878F-70E7B840154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2E95E4EC-C15A-4885-A5B8-F805181855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138DDFF0-8BD7-4789-903F-B55F26419D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C2C48078-4B9C-4D57-B077-9608B826C71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9ADF6010-6FBD-4E1E-9D45-BEBDA124D7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58B847E5-C264-4AD5-ACC0-11EA49CB10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46A67168-B240-4933-85D1-9EF8D4413AA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19414F35-3E2A-42F3-81E1-5D737A1113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367FD11F-D498-4BFA-AA2A-C6D5C81CB9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CF928D6A-A4F5-40C3-9317-A089B88AC7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A280BCA3-9256-4730-96FD-F892A884858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82FF5BCD-2B27-4038-B562-AB042AABAAC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67D30FF2-1437-41BD-8161-DC5A1B5805A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4DD3CBA1-86CC-426D-9B7A-FF426B1833F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F37739B1-D564-4F63-AA0C-287CDCE564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10129620-EB4A-427D-9EA5-B2895CB15ED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6DE33702-295E-4459-92F8-817C54D8499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173F1067-728A-4A71-B553-A99C08DAC24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3EAB01EF-ADFB-4A16-9AA6-FC8C7D86B9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87837AC1-18D1-4CDE-AFF3-DE511D5ED2B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1BC8D6C0-CB42-4C96-B487-659679713B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DCFE0987-AAF8-4F36-A9D4-1C198482250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4880435F-780A-4D65-9747-894FAAFCD9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AE17A377-C7BB-4C2B-9ED3-ED033F0D08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1CB6E70B-3EA4-4F56-835B-1264DDC5973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BF51D5E-293D-45EA-9C41-BAEC3491B1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AD4F9389-2AAF-4D98-BA15-EA89A2A198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23EF31B-C13D-4372-A34D-54D52A7ABF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6F415A8-165A-4C8F-8505-D3014D8013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4FD7C40F-FE16-442B-B24B-69AACCF732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C1C26655-F376-47D0-B6F2-8D823E4580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E54B8CBE-A807-4476-AAFE-88506E52B8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F23762E3-A65F-4068-B76A-477C0FAB8D4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77EA2427-D252-400E-8014-F02DD54A952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ADC0F022-8A28-4B35-8ECA-280F0AC9B71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8A546153-10C2-4EB2-8FB5-C0D84D781BA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73333FB-A3EC-43CF-BB19-97DE2E0F958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CA1F67CB-0C95-4CBA-8DD4-C8F0F898D7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AFF91B72-3B62-479F-A06F-C013359784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4E0FF873-8226-4C1C-87CE-BE8571289A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3F8F7D39-9D12-445A-895A-44151BD509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A61E102D-924E-496C-956F-34BBD469DFC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EAFA050B-48B8-4FCD-87E5-4A32230043D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1765E34D-E3A4-4038-AB35-B6F8425A29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3FA6F493-9C8E-4680-A69D-5DF9FB980A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0F5AA014-97CF-4F29-8AD7-25FC456DE2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8CF84014-2606-4416-80BF-F468AFEFFAC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28631D98-C9D9-4BB0-ADD8-C139651D5A2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F098648C-7E1F-4E0E-AA72-4042C3A817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40FEFC1-0DF7-4F56-9B3D-9BEDBF98747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5EF07FB6-D91D-4875-BB58-E421DA636A4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AFFBA16D-9A5A-4CDE-AD59-84B2518215E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61359D9-B42E-4110-92B4-5E5C5F1FB7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F2B3FA40-D820-42E8-9F5C-208A84C21AE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58012FC1-B68F-4756-B04A-3D7CACFBD0C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AC5C7F32-B467-4B32-B1DE-6958BAFA1C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E0CDA97-34E3-4E22-B6E9-FF6F0BC1FE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03BBDF76-C2A4-4758-BEDB-DCD5A9AF836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17C64D7F-D560-4698-9264-96D84466823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8F192668-8854-47A7-8D78-7942A3E5D9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76F5CF84-216B-466E-B77D-B4159850CB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56357218-F8BF-424C-A0D8-436F4E5F6E4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C773003B-E6D6-43F9-908A-8461DB29FC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3AFC8D9E-FB13-4E86-BDA3-7A7BE8E969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B17D611-C377-4C89-908F-F6D5E19B20C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B96CE7F-BCF7-4190-A300-9E5BB5BA5DF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AD13DD36-5B03-4ADC-9F0D-2AD0C373EF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041E1B2-5E48-4506-A4EC-7119987EBA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30D1C51-5916-484E-9FB8-DC8B901166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5DDA19-5740-4C5C-9D67-9D74CE5BC9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FE386E49-3ED0-4CC4-B181-B090A063674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AE50F95E-A33D-4CB3-98E4-2B686C71A3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A912A7AF-6539-4548-8D48-2DCE826BB1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E79482E4-E7BE-46E0-97BB-CBB9C5F9EC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1671D279-6316-43E8-B38C-B65148DC9D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D6079F19-4EDE-4D83-ABB8-304F212881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0AB270E0-0A20-4160-A42B-C96ADD98907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5585EB2B-4C99-4CA1-A27C-1BE8CCFFCA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D3140C17-8DF3-4560-B3C0-58ECE1E79D8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09365695-3717-4506-998C-F8A97C10F3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218535E4-E13A-4C77-8329-B4E6307F174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66665636-B98F-49A7-85C3-8610D10EB00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F1A5D97F-69D7-4CDD-A6BE-DF8667F5D1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0B02F53A-0A0B-4A1B-94C8-6EE15CCCC4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BA9635D-0B8B-4371-A551-5FD5A3854C0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95EDA20D-B524-465B-846F-137983068C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E0D5BD86-89EC-4A95-88FF-6BA4E18607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744DC5A7-D6C9-42C8-9F70-F6820921A7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B1C14A2E-CA17-4356-A7B6-0A6E5CE16DF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4CC58388-F05C-4D94-9EB3-BA007F5A31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60F89F8B-DF27-4C36-ADCB-31632D94D4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33A840CF-2B81-4486-B0E3-606AE9AEC3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9125C1B4-B984-4AD9-8BFF-3C064369EF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E87B891A-E235-4A39-94DD-09489E8C5F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331FDBF0-C31A-4085-AE65-31BD52BD923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B97BB9A0-26CF-4D68-AA05-29FBFAB96B2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4791C5EF-067C-4E56-AFC5-B9B8E0AE815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2052E93D-3313-47ED-9190-1BBCA556BA4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A38CB563-84B0-4386-A1DC-D64F508F27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977E18BE-78C0-4584-9918-BB443A945B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9A2E784E-72CA-4BFF-864C-D2EC2FF2209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B6AC5375-83B0-4C14-A902-77924B7C095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F9ADF9B8-ACF2-4202-BB05-7F0A87FF5A7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CCBD49F0-2450-4D44-8653-E01B9E8EC3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25B82B8A-8E61-40DD-81FF-0C034B03FD9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E9C9046E-7CE0-4FAC-B333-A7210E04066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72460069-14C4-4345-941B-606FD316F6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01512210-4832-4C30-B668-77A4681543C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C75CCAB2-8CB5-4803-9773-D89C8789689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89CB73FC-F307-4E22-8ED5-BDDFDC51EDE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7154C389-8410-47D3-BE42-71DA51EE750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C0357AF0-FDDD-424C-9BA4-967A22871C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62295334-A60E-4320-AA70-C9A7CFF265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E0A800EB-1854-4B30-884D-AEBA2DEBC7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6CA52B48-156D-4B6E-9641-2D4DA18E5F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AFF0C4E7-0260-4B79-B46A-D7AD90F5062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7DF3AF80-D04E-4EA5-A4B1-45FFE752BB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3EC122E0-8E26-49B4-B83E-ACCA9F1B4B2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6662B9E5-11A5-4BD5-BB39-7725B20769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0C9A1BDB-8FBA-4F7D-836F-3CEC881FF54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B4FEF13F-62FF-427B-B44D-4B2BB2EE54D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7CD34813-AF20-473F-B3D2-CCDFF78540F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DDF541EF-4168-4466-9164-8B1149E0B5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8B97DE0-AB00-4BC9-B5E2-ED025F89EA9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29ECACF0-C473-4590-8D76-E09F5FEA3EE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C14C3815-A908-4118-B4DD-590E1836EB7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EBA0AF37-589E-4620-AE59-94AA2483DD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84BFC5D2-14D6-4AB9-9761-CCFCA6E7DA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C93EBADF-5D84-46AF-A1DE-128489F346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D108C572-C44A-4BC0-964B-540D6311DF5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A5E34FBE-A3BD-4B9F-A817-AA6D6D74EB7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2895B4CC-B607-4715-9415-BD6DB8DF48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5E2279C3-580D-4E50-98F2-A23EE031BF2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DE229D71-106B-4996-AE6D-5745190DA49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AD42EDC0-1DA4-4F7E-9366-8A088127CF2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106930E2-CABE-4338-8E05-9E7D888F79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0AAA11FC-B271-4091-9910-B92055AE6A5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9CE39785-BA10-42F7-9DE5-69ABADBE49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93ADE5ED-0C62-4338-8AC0-59504584B0A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59D7D51C-D131-4950-B4AA-0BE53638D87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4C8A1F6C-93B1-4EC5-BE67-9E0ED65E93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34C0FA71-5D0B-4259-B4F0-E6E9D1AF5BE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EC1D4989-1ACC-46F0-8118-9B17331634B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D0660199-C449-44C8-9529-A7074E61E7E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523D191E-3AC9-4477-A770-A4D1603C404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D128CAF8-B9B3-4640-A637-763301E847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4F0576D6-77EA-469C-9396-0A32DCC6483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17F36E2D-457F-465C-A50C-B6A223BD76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76D48CBD-465A-4CA5-A460-C078214BA29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95C55A26-8B98-4EA9-B7EB-B87EA293BA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8B6A4CCF-5752-40E8-B957-8ACEE397091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B9A86918-C178-47E1-9B36-E3269D6F07C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9036ACCA-5CD8-4180-8F70-06EFAD1061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424358EF-30B6-4C1C-A426-FDDD04FC85C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884E36AE-2E96-48F6-90BF-9ED0108F679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312392D3-2BFC-4BE2-AC1E-0AF112C66FB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4BBEAC44-0A9E-4DB3-89F5-97B411B114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A942F680-0B01-48B4-90BC-F27E65983F4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3FFD5D00-ED0E-4F24-933C-878BDB7A1D0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4E2F64B7-2C25-46B1-9B83-AED6BCE0B1C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4E0650AC-8B13-4597-936A-10DFB42BF9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AEB4A911-6124-4BEE-896D-5F4D8A3F3C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37DCD09D-4501-4DC7-9A59-CE6AC00D8D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5A7B7F1-813C-418A-9DCB-613EA6B7250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A230DA7E-DC92-4B32-BB8D-FD882C34BD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CB82904D-F500-4F56-9803-404652E2EBC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3B6E1443-3B93-44E9-BDF1-041F1B4998F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7A6C9920-D136-4D08-A326-9615C76207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73CD6346-773A-47B9-AB67-5D5FFDF9DBA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B491678B-CBA8-4674-A67E-FE69205C8B1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C76DB68D-22FD-42B9-8DA3-20647A8D58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5D3F9655-F659-45F7-B17C-800906995F0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2EC666E4-9319-4BF2-A860-CCE1B7C8E8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6AC2B735-3660-49E4-A00E-D3B34E80875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8DF50968-1252-4800-8A70-BA8C2703629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02CD3FEB-843E-4314-B70C-4897F07E11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CA1BD1A8-2E59-4387-8CFD-823E35174E5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F0197343-B578-4A8F-8EC8-ABA49AAEA5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BF80BAA4-F552-4CC8-BBE9-8BC9EBAB52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24CA24D6-19F6-4487-9F77-306B985172A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B5204E6A-157D-40AE-AF25-1ECD6B9288A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12BE7ADF-32F5-4CFB-ADFB-1F46CE7E7D0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0C02A116-3FFF-431F-861C-0BF53C8695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4E129397-2CD4-4FA9-B9D5-864988FBD3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7460E871-DF1C-4B4C-AAE6-BDF26532D1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C70BB512-E334-48C5-82D5-A99895DD662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8FA43172-20C6-43F7-9B5E-9276197A3F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64BB2F3C-FD42-4B9E-8496-CEC677D828B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69A6B1A2-2578-4A48-B333-0249C0765C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539CBE9B-06A9-4262-9E25-67344D7E404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9B6AF501-FE82-47A8-A1F0-2E05F25D363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B95A9D35-2911-42A9-AD06-E4562E2534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D2855BB8-3B06-4403-B68E-A46990F5D0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890D4D63-2F86-4390-ADAA-17AC370450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D9787400-2009-4DFD-BF35-7566DC7D217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EAA3E1B7-A7F3-4B23-901B-2040BC95ED6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DF72C9BA-75F8-4743-B969-967837FFF7A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96C53367-35E5-496A-9DCA-560162BE96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732DD985-B256-42E8-BB7A-7DBED3666D8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7988EB61-690E-4EFA-9482-10156959DB6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3A562A26-83D7-4613-978C-DF5CF57581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E22278EC-B620-491E-8882-4207A8373E9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13E99008-ACB2-4B90-84D2-39F3D9A191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45C27DA7-B54C-43DE-BE6F-9156FB154B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93A0A474-8ED3-48F6-9F87-EE4E9856AFF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E091C182-3848-4FD6-8DCE-C655CE635A5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9027BCE0-FEED-4508-9798-74D1FC69C55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288CEA4-2B2C-4231-BCB7-1CBF05C161F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87EB0813-6EDA-480A-BDD5-6F09AEF4E40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BEB8D995-275B-4004-A2CF-A494D9D0B9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24536778-42CB-4B73-A601-ADC0F803BF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76BBF690-569B-4C90-854C-A706B8DB59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8A3E15CE-9EF9-4904-ADED-D11F4DA36D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D5D8DFDD-A54F-44DE-B892-104E507103F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77E29225-28B7-4C56-BE36-E841FCD23B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CE2111E0-8184-49AC-801F-F142CB715B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F97083D2-7BB2-489A-82EB-5A1A900B5A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71468C52-6808-4E70-9836-FD929816A7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11C92954-EB5F-40D0-B452-C00D3E14E1C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9D624297-CD3E-4188-A9A0-0177B4C18C6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0A737E0C-183B-457C-911A-16A8782011A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A8955B06-5E1F-4899-B6F7-3B86AED017B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8A0E25F1-1049-45E6-A2AE-2155652D8B7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97555692-24F1-4CE3-BB58-5A19A5C00AC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D4F13FF3-C22B-4EC7-BEE0-BD0B6252E4D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C3C2188F-742A-4D63-87A9-213FA63705E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9346B4F3-96EC-46D2-897F-AA3C2FA9D3B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8876C88F-4364-405C-9018-97A14EF674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88502B1D-B468-4FA4-9B4C-44AA01F507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2A508789-358B-4BCF-B173-689A37E7B13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409D6337-CE39-401B-A84E-D7E3EDFDD5D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F3DE12AC-A955-4BC7-BFBB-F4A3C14F0D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C58B69F2-4925-410D-B896-0E54BDCE90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4BB85B43-10B4-42BB-B0B6-190E2C88E8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423BB0F1-0E19-4AC3-A984-55FA3639C6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78B6E7E1-47FF-4BEC-9A66-570D019FA92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A0CD5524-6AF6-4D20-B5AD-EE73436E741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6DCAC88E-B9D6-4BFD-B814-46BB8A9304C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99433DB9-1F55-4151-9A75-644859767F4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B5F0A569-1207-4FB4-81B5-D145D58A166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DC6AB064-CABF-4CA2-B159-8B6FCD28839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09BC0164-AFB7-41F5-B7E1-854D59D7C8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19A81ACA-0561-453D-B0EF-3C9A05594A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55CCB53D-824D-4E79-A72A-C2D621D25C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56F27092-2499-41E4-914B-E488226ADC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11C344BE-5D88-4D7F-B1DE-B63F6020F00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61F44701-35AF-4498-BEFB-7D8EF38FA97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BBCDA575-59D7-4197-ACBA-DB33845511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5246BD12-B102-4B51-AB01-946EF2C97D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5CF8724E-1ABF-4843-9BFE-F95708DAA9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FBFD6FE0-F170-47E0-A8CA-6D6F9EAF9AD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AAD7A6EF-2BB3-45A9-A539-E8743116252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2223211C-B9DD-46CD-8320-68FF4468F2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DAD8A3AF-E5B3-4186-A0CE-9C3E6324FC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6B3B74C4-4B1E-44F7-951F-AD9931D05B5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34BF0C00-51FE-4A15-8ED2-FF7D0DD96D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0B2B581A-172B-4287-902D-97A5FC9D266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71BFE07C-9105-48D8-92DA-3812FD0C073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3F03B354-2E74-4294-B20A-6C737B327D8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C9175B71-7DE3-4D9E-94FE-788E4C3D00E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329B3577-63FC-4C8F-9FC4-5F6D4F26676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E0F59AD6-4E9C-4D8D-A796-C8B4EAC2619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3D5EF2BE-AF61-4B2A-8CDA-5B257717A80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070DAF5B-0221-4F27-AC12-661E0AFFB4A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418C4260-5FDC-40EE-84BB-3F11580EC9A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2E03C3B2-CCB5-4687-B445-D5B81FD0019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4B7D5A69-4FBA-4636-A810-89C9C137A87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3EA6D8D2-9851-471B-9D23-1E355A594AE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DF2F01B2-E1B1-43C7-8499-BD245E639D5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7713E856-9B53-4BB4-AF90-04017D230BD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56293898-34D7-4C0D-B431-1046401EF3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28CF8700-ADD6-4E06-B077-DCC7F1C2A7E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22092153-B3CA-4E52-BB82-09CC8B637C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CB34EBAF-E02C-4E5D-AD3A-F881FD0E88A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C87087CD-2F56-4645-A293-0CBDC3881DF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E02837E6-2CD8-4450-A043-B2F823D3B37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AD240D12-5FB7-4BA8-AB28-91B26230F10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D471F378-A9E6-4F56-BB74-A0EE0B9182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2A1F081F-0500-43B7-9AC5-CF09EC6270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A22B4B85-FEB8-487E-9CFE-4D19DF89E6D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9BA4E6A8-DE7E-4075-AA10-34774FB337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D3896A73-5436-479F-8C43-14ED455E3F3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3E71D299-90BF-4CEA-9AFB-BF00EA82EE1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A4CF354F-1DC1-4B95-8227-B2AD8CC7A65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9F46A661-5AA0-443E-B7F1-C8D25A00501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27E0DADB-6A8A-42C8-B479-5015BDF2759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5421ADDD-CE75-47E7-87E7-2130ECC1324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A3B53BF5-33EC-4619-9F56-DA4FAE7C666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2FC2FB5C-F2F6-4385-B1D6-6DDEA3E772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0DAA4FBE-1D58-4B87-BDE7-F923769B8B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4F323EDF-816A-4769-A8C3-369B635901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409F9AF1-089B-48DC-8BEE-3F7CBA095A4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F802B8C7-50AE-458B-88A1-FA0D963660D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4CE13270-4820-4D29-9CE8-C0996C99669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5441A58D-F661-4486-BA74-45740524B52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409F61C0-0376-4289-BBAC-497DECF308B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AA155B77-520B-4C34-990D-E3F85EA2022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8EE45F67-2A80-4B9A-A7CA-3F88F024786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92193A06-ED10-4C99-8596-0B6A35CF264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393E62CE-610C-4BD7-A05F-D6BCACB83B4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530AEDD3-9CA1-4488-8BA5-1F93BDB260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C049CAEC-466D-4962-8823-08A4FF23900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A21895CD-2106-420B-9ECE-2B60CDEC541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BBBE879-AE4A-4E67-B975-CF9BB98438F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D0F4A180-8C09-459C-BB5B-5CB083484F0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1519059E-7BBD-452E-A6C9-F5B49F641E3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E02BD932-BC8C-4483-AB8B-6586455B86D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F068D2C0-5077-4029-937B-8A79B6B2185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9EE7F114-9C85-4EA9-BD7B-6BFF9D49EDA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81F92918-7BD5-45DE-8865-EFC27D55D2B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DDA244C3-430E-4026-9666-A213DB2E6DA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3D4244B6-B23B-49D6-81F4-01512D59093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AD4C861D-8464-4BF0-8093-F39B130C7D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84200945-326F-4137-A086-EC082D3B0E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1CF58730-3A20-4DCA-9DA7-94B85B446D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9DF2C613-2EF1-43BE-8C0C-FE7BD836EFE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CEF7738E-E163-46A8-AA26-61BD050CBAF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4B2213BE-3A40-4D00-8AF7-5440F32E1B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1A95776C-E86B-46BF-82E7-A2AB9548F4F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4C8E4A9B-E4D4-4635-BDAA-831FF2CF3A4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4C549BDB-29D7-4121-9836-306EE5367D8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FB1153B0-739D-4C1A-A741-08E922AC522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18F65F00-E770-48CE-973D-6DE4DA7BA01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7D2B0C86-FEFE-42CA-94B4-5E120799183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DCAF65A6-EFC5-48FF-9AA4-16F03BE6982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C981F697-EB1D-4A54-B33D-B3F23A2A583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0E6982F2-EFCD-4858-A28C-6E446996E6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18A8DA4D-5E61-4029-B315-2466F961F28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6E304CC2-35A4-4829-B276-DB0E15FFA9C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3753925-2F50-4260-8547-4069C0A1588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A581AA59-FC48-4CD9-BCC3-850CB1A37E8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DBCD4ECF-961A-4140-8DC0-DD2FC65323E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E8FE392B-FAF9-40C6-8656-B4C64F7F9AB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E8D86B0C-06E1-440C-B9E9-8B3C6E26399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85E63B70-0380-49E5-80A4-6DA1E92E933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232F8185-BBE9-4F9F-8601-9300832BDC1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D6D5311D-12F9-4C2B-932D-89387B24471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AF4B3ACB-CE45-4F48-BC8F-8BAE3ED172F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94923FEB-C439-40B7-9F6C-FA6B67C440A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D128A552-69BF-451A-BAA2-4395500C7D9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E08FEF5C-A20E-4AF1-91DD-A34C5DDC61C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2F49D72B-D13E-488D-BD93-B2888E188CD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6E91A546-9020-4094-A780-067434D6D59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705D9C1D-7EEF-49EA-9B23-AF9353F5F8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FF5757F5-EAF4-4FED-B41A-213517A3D02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95354E78-20FA-4959-829B-FF8A0AF87819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CE700306-DF29-4306-89B8-DC3E9D4203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B981F4FB-A198-4A29-9FCF-90443343D2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6DCBC686-CC4F-45ED-AEA6-6C1705888D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02D3E22C-A362-4D8E-BF55-DDF04C6680E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8150B0AC-AA39-4DB9-AF83-AB0E2281268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6167B0F1-01CC-425F-A308-FD3CA7F23DF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9916F1E5-8CC8-4FCF-9D9B-DD612B4272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075C721E-98ED-42FF-A69E-D9118F58236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C8C495B3-96FE-4958-B371-68B77ABB1E8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942F0887-189D-4D0C-BD7D-3A0F018EF0C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A585641A-56D4-4F0B-B490-DE1642335CB5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3E055DB4-DF93-403D-818E-C5AF1D01D1B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31570A45-508C-4073-B4DC-F8DF9A74DC7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ABE3CF96-D93B-43AB-83D0-06A25E1FA9E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1965D97C-C257-4FD5-8D0D-C96D049F9C7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3479FF10-558B-43BC-B3A0-D7BE9CA93F1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9FD5CB70-0042-4138-BA6E-BFE21F3612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E17BFA48-F605-403F-A376-B7A346EE719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F34037BB-9222-4693-8EF1-20C37C2E1B6D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CDB7F88F-F94F-4E75-B287-B65FC2DF755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8BA5F86A-984D-478D-BECE-EF355898DC0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4E30189A-8699-4B18-95A8-DEDEA45026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8C35FDEC-4FD4-4326-88C3-8956DD511B92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C9157F89-1791-49DF-A3C3-279F325D6637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430362EF-1635-40DF-9623-3CE9A519505A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9D5EEAB5-3D02-4147-94E7-9F441DFE74E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1A39BF3-87D4-4514-8F34-86A15CD33A64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CCE6AE5D-E337-48C8-8CF0-0F4F723D675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651AC1BD-074B-4D01-9846-771F651FC02B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8967C01F-3121-4341-A625-EBA7E2222B11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5017179F-6650-4E67-A395-98FE3579A013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216F0490-72D0-4904-A641-C39723A1F978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81B5CB97-F03A-4B3D-BC5D-92197AC7CEFF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0BACDCB7-FC43-48B3-BA6D-9122BC85728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2EC22FC2-10C9-4CA2-B953-7B07CF3F1AD6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3324EDFF-62B3-485D-A381-BA57CF584A8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AEE016C8-99E9-4981-B5A1-98FC142EB5DC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BF7A4B44-AC8E-41A5-ABCD-AFCE0D20487E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1800225</xdr:colOff>
      <xdr:row>143</xdr:row>
      <xdr:rowOff>0</xdr:rowOff>
    </xdr:from>
    <xdr:ext cx="0" cy="38100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4D4F6B3A-48B7-43DC-BB7C-A902F7F0F060}"/>
            </a:ext>
          </a:extLst>
        </xdr:cNvPr>
        <xdr:cNvSpPr txBox="1">
          <a:spLocks noChangeArrowheads="1"/>
        </xdr:cNvSpPr>
      </xdr:nvSpPr>
      <xdr:spPr bwMode="auto">
        <a:xfrm>
          <a:off x="55721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BCCD8D8B-15B2-4722-874E-191B79DB210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02D9616A-F5EE-42F3-9A4E-BBF3D85C382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ACD9AB40-E1E6-44A5-BABB-42C5B0E0A47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A0493A9B-F2E3-45C4-AAC4-E21007C4A42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0024EBAA-6865-4150-9136-7F7056FB8BA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6936EE0F-2CED-4DE7-B4C1-3EE6A0CE0C3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C752C927-B264-459A-9FDA-3AA6FAA7FEE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2D51565F-6897-4A61-932B-3F4DFD03C7B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9DE00BA7-AEC4-4AB8-AA59-79CCAEBF101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95643EFB-E3BD-4114-B184-4251D66EEF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02E3370C-44D6-4E03-8716-30F359C1871D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4B5BC4F7-8B85-451C-88CB-3CEB6F39FB4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148ECE82-85AA-45C9-A76B-0886887B6F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CC5F9D36-6661-48AB-BCB1-D5C0F652A09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7E0F266D-343F-4E4C-BA9E-88347BAB44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74158B80-C671-4012-8A87-08D10C3503D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82CA8800-AA49-4F91-BB56-2880C9C07B0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4F2587C1-D120-4A7F-904D-142FEC214C6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C6DA4A21-F7F8-4092-8584-F8031A15F74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116E42A4-2436-494C-B780-96734D15AE1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8AF9185C-B54A-4518-8BD5-254B56BF012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69CA8BA1-6D5F-4E47-A382-BF134B574DE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7F54ACC3-E5BF-4C3D-A075-391FA6396D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F7536561-D13B-4B1F-A56A-75B9902453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242F3579-7707-4FD4-82A9-394757AA265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83DF8309-F875-4C87-817E-286EF6EF388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133F4078-E0B5-49BD-9A78-95985C017F5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A1CF9FED-44AD-43D1-A9FE-830D2C479D3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EAB71565-62CA-4CFB-885C-3C5048B736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B8D5BDB2-E54B-4803-8D19-8F5F3E92212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973DBA8B-8D33-4A17-8BD9-8B86A8F8C9E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1243C0F5-09D7-492B-832A-35A66B4A8DF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608A5291-1353-499E-9546-D73DA180992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99FF9BC3-2D86-4BB1-9402-507B5A2456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20B92F8C-D519-4788-966F-B3E9DC81B0F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5D26F6C2-4AB6-4EF2-8C0F-6804DB28E0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25F211E5-43A4-4E29-B8A6-653FB36136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EBCFDCDA-00C8-49D8-8D25-737354C6B5B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28952749-38E3-4CC3-AD02-7533960CC0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B67BD581-DCF3-4D4D-B809-94823B7B5E1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9F49A01C-CD23-4D0F-87D5-1C56F994A99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6763129D-1B05-4215-B85F-7C0E971958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8B45ECE2-B967-4704-A159-5F004710A9C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A325899C-F9E0-443E-A8F0-EE134ECAB6F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40A1C8EA-F058-4420-9B1A-F3B3917F1E4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6AFAE500-4990-48D2-9955-B627E2C218C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7D5D2F77-3BA1-4B5E-AF89-070B9F96301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4807C559-021A-4689-AE0D-2C6551C094D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DD847DBE-DD94-4BE5-8520-0FFB7D92301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D02F0444-500B-4946-95CA-60D2146BF1A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18FEFAB9-F4A1-4F17-A9F4-AE9EA023ECB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29CB7FCA-D8E4-458B-9046-91EFF382E9C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BFB3D8CD-C2E4-490B-BEF1-A9F8C38CBD1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3613AA01-8DCF-4E5A-B85C-EC19FF49281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97552A44-EAB4-44B0-BBC0-D04FCBCF0CB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4E340F53-2EDB-4A0D-B6B7-A7BC59C9725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52E99AAB-F8C3-4B31-BCE4-94A026A4733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558140DF-3082-43CC-A10B-1372A97F2C2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4AC2D526-729E-4457-B0F8-8E973509F93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D42C080D-2FBA-4FBF-AE95-6E179BB5957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5225B125-1DF6-4F8F-84CE-D644B624188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E4516CDA-40FF-4730-BB29-26E80D97A64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C49D6D2D-24E2-4E80-85F1-19C577E0843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BEA44B81-171B-4B74-A14F-B0EC7E41E19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FB094689-1167-4C65-BF27-E141CBD27BD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58E08724-6D0A-4094-82F1-B3EA895B027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74E25798-6EDF-4E9E-A91D-2EFF623D953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8064563A-A01C-402D-AE04-6E346BBC416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B95FB2EA-BDB5-4F9C-9C34-DE123AC500D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7B1E48A7-6FAA-43CC-9D18-A49AACF3EAC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328620B3-C732-433C-8EA6-64E3BC35E61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81790395-7123-4B8A-A53F-2161DE362A0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5FF20085-F8F8-406D-98FD-2862BA13416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3A475AED-4861-47D8-8788-022922C87B3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8976AAE8-C8F0-4AED-A1A0-181609E4597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A31557E8-F218-47CC-8D44-6F6649BF1DD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A31EBC57-0E1B-4473-B3DF-7BC63FE86D2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81632F89-55E4-48D6-8FA0-4983D862ECB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18B69FD4-0610-463C-8FD7-74C8A524FB3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6E234F17-B0BB-4DF3-8B89-0D81D410B7F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0E694676-E682-484A-BDF6-67C3922AC69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6D2A5CF1-351A-41EA-895B-DA2F874B7B7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AB098F5A-DBBF-4015-8EC3-A99FC64B012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D67B759C-279D-4E22-B856-21737016DEA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3958B568-A73B-4C8D-AE0F-9F4C7FC4576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16764A76-E883-4190-B160-3A7CE21FD19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801B6D6E-DE37-4968-A118-BCB48CA53C7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F5E71620-164B-4DA2-A893-289A6045AF4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E364EA1D-A4B5-4E8A-AE3F-A90C6966388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168330B3-DBF2-43D5-BACB-39B179CBEF3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7B442568-C37C-43D8-95F7-77A7FD73E8C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11F8A247-06AD-43F6-9535-A3CADE2D4E01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B94E0A48-CBDA-45DC-BCCC-7FB1F7D28ED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F2F1F571-2638-4E59-AA9A-3D93EC515F6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2058FB59-C565-4EB2-BCF9-52927A75080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2FB8C070-2D03-4CDE-B74C-8E39224BEDD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D29100E4-46CB-435E-B74C-FEF5F4F51FD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77D5FB8F-9720-4682-B729-BFE8D71C65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7595C059-43EE-4FC8-B302-1BE35F75B4B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B38FC942-441E-4A14-9B04-F75F80FA35E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34ED54D1-CDD7-4DD0-B103-A066B709CA4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E6E0B700-A101-454F-8E77-E9550D1906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718C3F6E-2F84-4232-A785-6112F2286DA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2A64809D-CC79-431C-B8AD-B240543C81C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7935D455-C1F2-4197-97F2-B9949E84987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33193A0C-B0CE-4BF6-821D-65295BB30CA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7CB728DF-D93F-4D80-ABF6-BE32CCAC541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4B7FF9FB-FF97-4429-B1C7-FEF393A4905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95275D0A-E76A-48F4-AAE4-6EA389F3DC3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6E3A7C2A-719D-4B02-9732-22B9DF99314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69F13D51-B6CE-4D7B-A7D4-3B7E53938557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A26342ED-3509-45E1-AD4E-095DE923FED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E06A7B4D-50C3-4F25-9B25-B7CBDD5CF8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B50EDD43-A8E9-49BC-A7AE-0465934AFF2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3A29E14D-F79D-45A4-BE34-D5857C468EF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6263F090-75AE-4550-BB61-4B940AAB7BC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CD0F2FA7-AC46-48AF-8D15-6136DDAAC3B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4DB7F310-F3B7-40BF-A982-FFA2799E54E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88A7E6F9-1BE5-4A47-9805-DFC73A87D86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8997D862-E40C-4773-80BD-B0E1DFCC70D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2936BB25-9149-4EDB-8F0F-319203A2130C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4DBD1A10-01E7-4EFC-A968-8F917213CF59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23AF895C-F92D-4E32-A1AC-EC70526B100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77A829DE-BF7E-4270-8506-8189EF7B662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58FDE8EB-B673-4E10-B83C-FD1E5068D8E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32B916C3-460D-4E59-A5F4-4E2337E8629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33E096BC-8CEA-4E5E-88A2-54DEC057D4E6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BDC92E4B-AA70-46A9-8EBA-057DE17DE605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C4B52C0F-F580-4D2C-81BD-7B63F13B7F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E12354C6-B2C3-4DEB-B43F-0298E18F9A6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870BCCA5-2DC2-4223-B4D5-37DA386977E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6B54D366-15B3-4F06-871E-0F63CF06DB9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75ED73F5-ED49-4815-AB6C-90863D2671B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6EA7E1E7-4A80-4467-B704-304296A1CB1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1806B16A-D237-43DB-A0E0-C2F13ABC28AE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2C6A127F-793A-48DA-A470-641E24A17E81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E6CA86D5-4DC3-41BB-8BF8-7CD848E41FD0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9A90DEE1-A31E-41E9-8C62-8108A2A68E5B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1FE6133E-3670-47F2-838D-CE29BB4E3828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D149AF43-85D9-49CA-A094-CB9EBC0834C2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B904C222-EBF9-4465-82EE-BD1802DC08CF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AF2B9408-C85B-45AA-B635-84E5D21C9073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4D6F2AB8-1549-45B0-97E5-422A7F376654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1800225</xdr:colOff>
      <xdr:row>143</xdr:row>
      <xdr:rowOff>0</xdr:rowOff>
    </xdr:from>
    <xdr:ext cx="0" cy="38100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E7AE43DF-F8C8-4A3B-BD81-E16BDBC4636A}"/>
            </a:ext>
          </a:extLst>
        </xdr:cNvPr>
        <xdr:cNvSpPr txBox="1">
          <a:spLocks noChangeArrowheads="1"/>
        </xdr:cNvSpPr>
      </xdr:nvSpPr>
      <xdr:spPr bwMode="auto">
        <a:xfrm>
          <a:off x="2228850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BFF1B344-CCC1-4B20-BEDE-C571F09CFD8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FDB1144D-8926-4411-AB79-EBF269701AD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8D96C760-7D76-48C4-AB93-2AFF859D3FE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0927507A-ADDE-4AF3-A829-25200BB93B7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7210EADA-05A9-4895-9CDA-278279E63E1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AC3631BB-9DA5-4459-8741-1D96C6EF084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6DC4292D-95DB-4CF4-AE92-82ACD8CF23F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47B07D05-03AB-4476-97CE-48116CA7687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07AEDE91-C1A9-4D08-AEE9-8DF02C7EC3A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A204C413-1922-4881-97F4-F6A75FE4587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0F8776DB-EA02-4D26-A083-DDE9403931A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E21865C3-56D0-4419-B844-1D197C9A413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F779552B-3E70-4812-A3D8-DF273B8F1AB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F62C7401-72A7-4A1A-9199-203452D82AD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7F137DAA-0AA4-4685-A5C7-05B9778DE10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4560E29E-BFB6-4668-A0F5-6F901FD7C2D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7B4CA2CF-DA43-4230-AF54-CD642479A61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645B5B5E-622B-44AF-8B94-02EF23E18BA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DAF8D2B7-7E56-4411-81B2-2016BD8EDAF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2D19061E-2012-4BDD-9E7F-128906EAB91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DB195D24-9A8B-435B-8E52-DF3ABDC46F3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01807522-6D46-4A40-85AD-E8AFE5EED20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2B74B679-0DD4-49DB-BEF4-BDBFEE68F596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F12DABA6-9CFE-4A58-B499-8367C595731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7DDA818E-F0C3-4641-AD71-B5588715268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1D64A07E-4E30-4744-A74A-DC9BC7EC6F6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C646E2CC-E160-48AA-8037-A7B318E7A2B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1704E9A1-2BD4-44C1-A1C2-9F6FEE57B5A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4D90DB8B-849A-4839-A149-63173149EC6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BD860B25-F0D5-4B86-BC36-95E5F871C9E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C11531E5-F1AF-4090-8D08-823DE2D4B144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6213ED48-2ABA-4921-8DB7-EB073D07294D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FC17342F-AF3B-4625-A493-BAB8892BF65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31D6EA76-37F2-43D8-9863-72EC019F94F2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D870CCCB-E00C-4374-996D-CB389DAB19C9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DF46CE9E-4AD9-4C15-914A-E6BFD3936BB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FBB3736E-D724-4B67-AF13-1878E4A307E5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87E22017-8A47-4162-9D0A-7FB2E318E28C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0958C27D-9D1B-43FA-81D0-653DB0DF6A5F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90A3B305-80DA-4656-BB77-DFC29821F87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9DDA45C7-474C-4F69-9D3F-2C93F6947127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4753F874-B3A0-411E-AB07-0AEA111A06FA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B08C2259-255F-4F89-A3E2-3896F92BBEA8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401F3A8A-EDA6-44F5-8071-07F2BB945D60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AABED56D-441D-49CF-9506-DF6C156A0D3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AA636A60-08DA-45CD-B436-2D635DC85C3E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1827C496-AECC-4B9F-8E3F-A5709EA7694B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1800225</xdr:colOff>
      <xdr:row>143</xdr:row>
      <xdr:rowOff>0</xdr:rowOff>
    </xdr:from>
    <xdr:ext cx="0" cy="38100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4F7F8B6B-1DB2-46F1-A5FC-37D439604463}"/>
            </a:ext>
          </a:extLst>
        </xdr:cNvPr>
        <xdr:cNvSpPr txBox="1">
          <a:spLocks noChangeArrowheads="1"/>
        </xdr:cNvSpPr>
      </xdr:nvSpPr>
      <xdr:spPr bwMode="auto">
        <a:xfrm>
          <a:off x="428625" y="2452687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lsnet.ru/active-substance/zirovye-emulsii-dlia-parenteralnogo-pitaniia-61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lsnet.ru/active-substance/zirovye-emulsii-dlia-parenteralnogo-pitaniia-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9"/>
  <sheetViews>
    <sheetView topLeftCell="A148" workbookViewId="0">
      <selection activeCell="C12" sqref="C12"/>
    </sheetView>
  </sheetViews>
  <sheetFormatPr defaultColWidth="9.140625" defaultRowHeight="15.75" x14ac:dyDescent="0.25"/>
  <cols>
    <col min="1" max="1" width="6.42578125" style="64" bestFit="1" customWidth="1"/>
    <col min="2" max="2" width="50.140625" style="64" customWidth="1"/>
    <col min="3" max="3" width="101.140625" style="64" customWidth="1"/>
    <col min="4" max="4" width="17.7109375" style="64" customWidth="1"/>
    <col min="5" max="5" width="14.85546875" style="64" bestFit="1" customWidth="1"/>
    <col min="6" max="6" width="17" style="69" customWidth="1"/>
    <col min="7" max="7" width="25.85546875" style="64" customWidth="1"/>
    <col min="8" max="16384" width="9.140625" style="64"/>
  </cols>
  <sheetData>
    <row r="1" spans="1:8" ht="76.5" customHeight="1" x14ac:dyDescent="0.25">
      <c r="A1" s="64" t="s">
        <v>299</v>
      </c>
      <c r="C1" s="104" t="s">
        <v>327</v>
      </c>
      <c r="D1" s="104"/>
      <c r="E1" s="104"/>
      <c r="F1" s="104"/>
      <c r="G1" s="104"/>
      <c r="H1" s="104"/>
    </row>
    <row r="3" spans="1:8" x14ac:dyDescent="0.25">
      <c r="A3" s="65" t="s">
        <v>300</v>
      </c>
      <c r="B3" s="66"/>
      <c r="C3" s="65"/>
      <c r="D3" s="65"/>
      <c r="E3" s="65"/>
      <c r="F3" s="65" t="s">
        <v>365</v>
      </c>
      <c r="G3" s="65"/>
    </row>
    <row r="4" spans="1:8" x14ac:dyDescent="0.25">
      <c r="A4" s="65" t="s">
        <v>301</v>
      </c>
      <c r="B4" s="66"/>
      <c r="C4" s="66"/>
      <c r="D4" s="66"/>
      <c r="E4" s="66"/>
      <c r="F4" s="66"/>
      <c r="G4" s="66"/>
    </row>
    <row r="5" spans="1:8" x14ac:dyDescent="0.25">
      <c r="A5" s="65" t="s">
        <v>302</v>
      </c>
      <c r="B5" s="66"/>
      <c r="C5" s="66"/>
      <c r="D5" s="66"/>
      <c r="E5" s="66"/>
      <c r="F5" s="66"/>
      <c r="G5" s="66"/>
    </row>
    <row r="6" spans="1:8" x14ac:dyDescent="0.25">
      <c r="A6" s="65" t="s">
        <v>303</v>
      </c>
      <c r="B6" s="66"/>
      <c r="C6" s="66"/>
      <c r="D6" s="66"/>
      <c r="E6" s="66"/>
      <c r="F6" s="66"/>
      <c r="G6" s="66"/>
    </row>
    <row r="7" spans="1:8" ht="19.5" customHeight="1" x14ac:dyDescent="0.25">
      <c r="A7" s="77"/>
      <c r="B7" s="78"/>
      <c r="C7" s="78"/>
      <c r="D7" s="78"/>
      <c r="E7" s="79"/>
      <c r="F7" s="80"/>
      <c r="G7" s="81"/>
    </row>
    <row r="8" spans="1:8" s="67" customFormat="1" ht="31.5" x14ac:dyDescent="0.25">
      <c r="A8" s="71" t="s">
        <v>8</v>
      </c>
      <c r="B8" s="71" t="s">
        <v>9</v>
      </c>
      <c r="C8" s="71" t="s">
        <v>10</v>
      </c>
      <c r="D8" s="72" t="s">
        <v>11</v>
      </c>
      <c r="E8" s="72" t="s">
        <v>304</v>
      </c>
      <c r="F8" s="73" t="s">
        <v>13</v>
      </c>
      <c r="G8" s="71" t="s">
        <v>14</v>
      </c>
    </row>
    <row r="9" spans="1:8" s="67" customFormat="1" ht="25.5" x14ac:dyDescent="0.25">
      <c r="A9" s="82">
        <v>1</v>
      </c>
      <c r="B9" s="83" t="s">
        <v>0</v>
      </c>
      <c r="C9" s="83" t="s">
        <v>196</v>
      </c>
      <c r="D9" s="84" t="s">
        <v>1</v>
      </c>
      <c r="E9" s="85">
        <v>500</v>
      </c>
      <c r="F9" s="86">
        <v>500</v>
      </c>
      <c r="G9" s="87">
        <f>F9*E9</f>
        <v>250000</v>
      </c>
    </row>
    <row r="10" spans="1:8" ht="25.5" x14ac:dyDescent="0.25">
      <c r="A10" s="82">
        <v>2</v>
      </c>
      <c r="B10" s="83" t="s">
        <v>3</v>
      </c>
      <c r="C10" s="83" t="s">
        <v>197</v>
      </c>
      <c r="D10" s="84" t="s">
        <v>2</v>
      </c>
      <c r="E10" s="85">
        <v>200</v>
      </c>
      <c r="F10" s="86">
        <v>900</v>
      </c>
      <c r="G10" s="87">
        <f t="shared" ref="G10:G73" si="0">F10*E10</f>
        <v>180000</v>
      </c>
    </row>
    <row r="11" spans="1:8" ht="24" customHeight="1" x14ac:dyDescent="0.25">
      <c r="A11" s="82">
        <v>3</v>
      </c>
      <c r="B11" s="83" t="s">
        <v>4</v>
      </c>
      <c r="C11" s="83" t="s">
        <v>198</v>
      </c>
      <c r="D11" s="84" t="s">
        <v>2</v>
      </c>
      <c r="E11" s="85">
        <v>50</v>
      </c>
      <c r="F11" s="86">
        <v>900</v>
      </c>
      <c r="G11" s="87">
        <f t="shared" si="0"/>
        <v>45000</v>
      </c>
      <c r="H11" s="70"/>
    </row>
    <row r="12" spans="1:8" ht="25.5" x14ac:dyDescent="0.25">
      <c r="A12" s="82">
        <v>4</v>
      </c>
      <c r="B12" s="83" t="s">
        <v>5</v>
      </c>
      <c r="C12" s="83" t="s">
        <v>199</v>
      </c>
      <c r="D12" s="84" t="s">
        <v>2</v>
      </c>
      <c r="E12" s="85">
        <v>50</v>
      </c>
      <c r="F12" s="86">
        <v>900</v>
      </c>
      <c r="G12" s="87">
        <f t="shared" si="0"/>
        <v>45000</v>
      </c>
    </row>
    <row r="13" spans="1:8" ht="60" customHeight="1" x14ac:dyDescent="0.25">
      <c r="A13" s="82">
        <v>5</v>
      </c>
      <c r="B13" s="83" t="s">
        <v>6</v>
      </c>
      <c r="C13" s="83" t="s">
        <v>200</v>
      </c>
      <c r="D13" s="84" t="s">
        <v>2</v>
      </c>
      <c r="E13" s="85">
        <v>50</v>
      </c>
      <c r="F13" s="86">
        <v>900</v>
      </c>
      <c r="G13" s="87">
        <f t="shared" si="0"/>
        <v>45000</v>
      </c>
      <c r="H13" s="70"/>
    </row>
    <row r="14" spans="1:8" ht="25.5" x14ac:dyDescent="0.25">
      <c r="A14" s="82">
        <v>6</v>
      </c>
      <c r="B14" s="83" t="s">
        <v>7</v>
      </c>
      <c r="C14" s="83" t="s">
        <v>201</v>
      </c>
      <c r="D14" s="84" t="s">
        <v>2</v>
      </c>
      <c r="E14" s="85">
        <v>40</v>
      </c>
      <c r="F14" s="86">
        <v>16500</v>
      </c>
      <c r="G14" s="87">
        <f t="shared" si="0"/>
        <v>660000</v>
      </c>
    </row>
    <row r="15" spans="1:8" x14ac:dyDescent="0.25">
      <c r="A15" s="82">
        <v>7</v>
      </c>
      <c r="B15" s="14" t="s">
        <v>15</v>
      </c>
      <c r="C15" s="13" t="s">
        <v>16</v>
      </c>
      <c r="D15" s="88" t="s">
        <v>17</v>
      </c>
      <c r="E15" s="85">
        <v>300</v>
      </c>
      <c r="F15" s="86">
        <v>2814.59</v>
      </c>
      <c r="G15" s="87">
        <f t="shared" si="0"/>
        <v>844377</v>
      </c>
    </row>
    <row r="16" spans="1:8" x14ac:dyDescent="0.25">
      <c r="A16" s="82">
        <v>8</v>
      </c>
      <c r="B16" s="14" t="s">
        <v>18</v>
      </c>
      <c r="C16" s="14" t="s">
        <v>19</v>
      </c>
      <c r="D16" s="88" t="s">
        <v>20</v>
      </c>
      <c r="E16" s="85">
        <v>2500</v>
      </c>
      <c r="F16" s="89">
        <v>673.4</v>
      </c>
      <c r="G16" s="87">
        <f t="shared" si="0"/>
        <v>1683500</v>
      </c>
    </row>
    <row r="17" spans="1:7" x14ac:dyDescent="0.25">
      <c r="A17" s="82">
        <v>9</v>
      </c>
      <c r="B17" s="14" t="s">
        <v>21</v>
      </c>
      <c r="C17" s="14" t="s">
        <v>22</v>
      </c>
      <c r="D17" s="84" t="s">
        <v>17</v>
      </c>
      <c r="E17" s="85">
        <v>294</v>
      </c>
      <c r="F17" s="86">
        <v>42.86</v>
      </c>
      <c r="G17" s="87">
        <f t="shared" si="0"/>
        <v>12600.84</v>
      </c>
    </row>
    <row r="18" spans="1:7" x14ac:dyDescent="0.25">
      <c r="A18" s="82">
        <v>10</v>
      </c>
      <c r="B18" s="14" t="s">
        <v>202</v>
      </c>
      <c r="C18" s="14" t="s">
        <v>23</v>
      </c>
      <c r="D18" s="88" t="s">
        <v>24</v>
      </c>
      <c r="E18" s="85">
        <v>700</v>
      </c>
      <c r="F18" s="89">
        <v>605.33000000000004</v>
      </c>
      <c r="G18" s="87">
        <f t="shared" si="0"/>
        <v>423731</v>
      </c>
    </row>
    <row r="19" spans="1:7" x14ac:dyDescent="0.25">
      <c r="A19" s="82">
        <v>11</v>
      </c>
      <c r="B19" s="44" t="s">
        <v>25</v>
      </c>
      <c r="C19" s="14" t="s">
        <v>26</v>
      </c>
      <c r="D19" s="84" t="s">
        <v>20</v>
      </c>
      <c r="E19" s="85">
        <v>160</v>
      </c>
      <c r="F19" s="89">
        <v>24.4</v>
      </c>
      <c r="G19" s="87">
        <f t="shared" si="0"/>
        <v>3904</v>
      </c>
    </row>
    <row r="20" spans="1:7" x14ac:dyDescent="0.25">
      <c r="A20" s="82">
        <v>12</v>
      </c>
      <c r="B20" s="14" t="s">
        <v>27</v>
      </c>
      <c r="C20" s="14" t="s">
        <v>28</v>
      </c>
      <c r="D20" s="88" t="s">
        <v>24</v>
      </c>
      <c r="E20" s="85">
        <v>400</v>
      </c>
      <c r="F20" s="86">
        <v>308.99</v>
      </c>
      <c r="G20" s="87">
        <f t="shared" si="0"/>
        <v>123596</v>
      </c>
    </row>
    <row r="21" spans="1:7" x14ac:dyDescent="0.25">
      <c r="A21" s="82">
        <v>13</v>
      </c>
      <c r="B21" s="44" t="s">
        <v>29</v>
      </c>
      <c r="C21" s="14" t="s">
        <v>30</v>
      </c>
      <c r="D21" s="84" t="s">
        <v>2</v>
      </c>
      <c r="E21" s="85">
        <v>2310</v>
      </c>
      <c r="F21" s="86">
        <v>63.23</v>
      </c>
      <c r="G21" s="87">
        <f t="shared" si="0"/>
        <v>146061.29999999999</v>
      </c>
    </row>
    <row r="22" spans="1:7" x14ac:dyDescent="0.25">
      <c r="A22" s="82">
        <v>14</v>
      </c>
      <c r="B22" s="14" t="s">
        <v>31</v>
      </c>
      <c r="C22" s="14" t="s">
        <v>32</v>
      </c>
      <c r="D22" s="84" t="s">
        <v>17</v>
      </c>
      <c r="E22" s="85">
        <v>718</v>
      </c>
      <c r="F22" s="86">
        <v>262.38</v>
      </c>
      <c r="G22" s="87">
        <f t="shared" si="0"/>
        <v>188388.84</v>
      </c>
    </row>
    <row r="23" spans="1:7" x14ac:dyDescent="0.25">
      <c r="A23" s="82">
        <v>15</v>
      </c>
      <c r="B23" s="14" t="s">
        <v>31</v>
      </c>
      <c r="C23" s="14" t="s">
        <v>33</v>
      </c>
      <c r="D23" s="88" t="s">
        <v>17</v>
      </c>
      <c r="E23" s="85">
        <v>2000</v>
      </c>
      <c r="F23" s="89">
        <v>312.07</v>
      </c>
      <c r="G23" s="87">
        <f t="shared" si="0"/>
        <v>624140</v>
      </c>
    </row>
    <row r="24" spans="1:7" x14ac:dyDescent="0.25">
      <c r="A24" s="82">
        <v>16</v>
      </c>
      <c r="B24" s="14" t="s">
        <v>34</v>
      </c>
      <c r="C24" s="13" t="s">
        <v>35</v>
      </c>
      <c r="D24" s="88" t="s">
        <v>20</v>
      </c>
      <c r="E24" s="85">
        <v>1500</v>
      </c>
      <c r="F24" s="89">
        <v>2319.9899999999998</v>
      </c>
      <c r="G24" s="87">
        <f t="shared" si="0"/>
        <v>3479984.9999999995</v>
      </c>
    </row>
    <row r="25" spans="1:7" x14ac:dyDescent="0.25">
      <c r="A25" s="82">
        <v>17</v>
      </c>
      <c r="B25" s="14" t="s">
        <v>34</v>
      </c>
      <c r="C25" s="13" t="s">
        <v>36</v>
      </c>
      <c r="D25" s="88" t="s">
        <v>20</v>
      </c>
      <c r="E25" s="85">
        <v>1500</v>
      </c>
      <c r="F25" s="89">
        <v>1164.96</v>
      </c>
      <c r="G25" s="87">
        <f t="shared" si="0"/>
        <v>1747440</v>
      </c>
    </row>
    <row r="26" spans="1:7" ht="25.5" x14ac:dyDescent="0.25">
      <c r="A26" s="82">
        <v>18</v>
      </c>
      <c r="B26" s="14" t="s">
        <v>37</v>
      </c>
      <c r="C26" s="14" t="s">
        <v>38</v>
      </c>
      <c r="D26" s="88" t="s">
        <v>20</v>
      </c>
      <c r="E26" s="85">
        <v>1500</v>
      </c>
      <c r="F26" s="89">
        <v>116.78</v>
      </c>
      <c r="G26" s="87">
        <f t="shared" si="0"/>
        <v>175170</v>
      </c>
    </row>
    <row r="27" spans="1:7" ht="25.5" x14ac:dyDescent="0.25">
      <c r="A27" s="82">
        <v>19</v>
      </c>
      <c r="B27" s="14" t="s">
        <v>39</v>
      </c>
      <c r="C27" s="13" t="s">
        <v>40</v>
      </c>
      <c r="D27" s="88" t="s">
        <v>17</v>
      </c>
      <c r="E27" s="85">
        <v>3</v>
      </c>
      <c r="F27" s="89">
        <v>2684.59</v>
      </c>
      <c r="G27" s="87">
        <f t="shared" si="0"/>
        <v>8053.77</v>
      </c>
    </row>
    <row r="28" spans="1:7" x14ac:dyDescent="0.25">
      <c r="A28" s="82">
        <v>20</v>
      </c>
      <c r="B28" s="14" t="s">
        <v>41</v>
      </c>
      <c r="C28" s="14" t="s">
        <v>42</v>
      </c>
      <c r="D28" s="88" t="s">
        <v>24</v>
      </c>
      <c r="E28" s="85">
        <v>8000</v>
      </c>
      <c r="F28" s="86">
        <v>28.53</v>
      </c>
      <c r="G28" s="87">
        <f t="shared" si="0"/>
        <v>228240</v>
      </c>
    </row>
    <row r="29" spans="1:7" ht="25.5" x14ac:dyDescent="0.25">
      <c r="A29" s="82">
        <v>21</v>
      </c>
      <c r="B29" s="14" t="s">
        <v>43</v>
      </c>
      <c r="C29" s="14" t="s">
        <v>44</v>
      </c>
      <c r="D29" s="88" t="s">
        <v>20</v>
      </c>
      <c r="E29" s="85">
        <v>600</v>
      </c>
      <c r="F29" s="86">
        <v>137.52000000000001</v>
      </c>
      <c r="G29" s="87">
        <f t="shared" si="0"/>
        <v>82512</v>
      </c>
    </row>
    <row r="30" spans="1:7" ht="51" x14ac:dyDescent="0.25">
      <c r="A30" s="82">
        <v>22</v>
      </c>
      <c r="B30" s="14" t="s">
        <v>45</v>
      </c>
      <c r="C30" s="14" t="s">
        <v>46</v>
      </c>
      <c r="D30" s="88" t="s">
        <v>17</v>
      </c>
      <c r="E30" s="85">
        <v>50</v>
      </c>
      <c r="F30" s="89">
        <v>110169.69</v>
      </c>
      <c r="G30" s="87">
        <f t="shared" si="0"/>
        <v>5508484.5</v>
      </c>
    </row>
    <row r="31" spans="1:7" x14ac:dyDescent="0.25">
      <c r="A31" s="82">
        <v>23</v>
      </c>
      <c r="B31" s="14" t="s">
        <v>47</v>
      </c>
      <c r="C31" s="14" t="s">
        <v>48</v>
      </c>
      <c r="D31" s="88" t="s">
        <v>49</v>
      </c>
      <c r="E31" s="85">
        <v>16000</v>
      </c>
      <c r="F31" s="89">
        <v>90</v>
      </c>
      <c r="G31" s="87">
        <f t="shared" si="0"/>
        <v>1440000</v>
      </c>
    </row>
    <row r="32" spans="1:7" x14ac:dyDescent="0.25">
      <c r="A32" s="82">
        <v>24</v>
      </c>
      <c r="B32" s="14" t="s">
        <v>50</v>
      </c>
      <c r="C32" s="14" t="s">
        <v>51</v>
      </c>
      <c r="D32" s="84" t="s">
        <v>20</v>
      </c>
      <c r="E32" s="85">
        <v>4000</v>
      </c>
      <c r="F32" s="86">
        <v>906.28</v>
      </c>
      <c r="G32" s="87">
        <f t="shared" si="0"/>
        <v>3625120</v>
      </c>
    </row>
    <row r="33" spans="1:7" x14ac:dyDescent="0.25">
      <c r="A33" s="82">
        <v>25</v>
      </c>
      <c r="B33" s="14" t="s">
        <v>52</v>
      </c>
      <c r="C33" s="13" t="s">
        <v>53</v>
      </c>
      <c r="D33" s="88" t="s">
        <v>54</v>
      </c>
      <c r="E33" s="85">
        <v>10000</v>
      </c>
      <c r="F33" s="89">
        <v>318.82</v>
      </c>
      <c r="G33" s="87">
        <f t="shared" si="0"/>
        <v>3188200</v>
      </c>
    </row>
    <row r="34" spans="1:7" x14ac:dyDescent="0.25">
      <c r="A34" s="82">
        <v>26</v>
      </c>
      <c r="B34" s="14" t="s">
        <v>55</v>
      </c>
      <c r="C34" s="14" t="s">
        <v>56</v>
      </c>
      <c r="D34" s="88" t="s">
        <v>17</v>
      </c>
      <c r="E34" s="85">
        <v>2000</v>
      </c>
      <c r="F34" s="89">
        <v>2910.49</v>
      </c>
      <c r="G34" s="87">
        <f t="shared" si="0"/>
        <v>5820980</v>
      </c>
    </row>
    <row r="35" spans="1:7" x14ac:dyDescent="0.25">
      <c r="A35" s="82">
        <v>27</v>
      </c>
      <c r="B35" s="14" t="s">
        <v>57</v>
      </c>
      <c r="C35" s="14" t="s">
        <v>58</v>
      </c>
      <c r="D35" s="88" t="s">
        <v>17</v>
      </c>
      <c r="E35" s="85">
        <v>600</v>
      </c>
      <c r="F35" s="86">
        <v>843.67</v>
      </c>
      <c r="G35" s="87">
        <f t="shared" si="0"/>
        <v>506202</v>
      </c>
    </row>
    <row r="36" spans="1:7" ht="25.5" x14ac:dyDescent="0.25">
      <c r="A36" s="82">
        <v>28</v>
      </c>
      <c r="B36" s="44" t="s">
        <v>59</v>
      </c>
      <c r="C36" s="13" t="s">
        <v>60</v>
      </c>
      <c r="D36" s="84" t="s">
        <v>61</v>
      </c>
      <c r="E36" s="85">
        <v>500</v>
      </c>
      <c r="F36" s="86">
        <v>980.08</v>
      </c>
      <c r="G36" s="87">
        <f t="shared" si="0"/>
        <v>490040</v>
      </c>
    </row>
    <row r="37" spans="1:7" x14ac:dyDescent="0.25">
      <c r="A37" s="82">
        <v>29</v>
      </c>
      <c r="B37" s="14" t="s">
        <v>62</v>
      </c>
      <c r="C37" s="14" t="s">
        <v>63</v>
      </c>
      <c r="D37" s="88" t="s">
        <v>2</v>
      </c>
      <c r="E37" s="85">
        <v>2500</v>
      </c>
      <c r="F37" s="89">
        <v>477.92</v>
      </c>
      <c r="G37" s="87">
        <f t="shared" si="0"/>
        <v>1194800</v>
      </c>
    </row>
    <row r="38" spans="1:7" x14ac:dyDescent="0.25">
      <c r="A38" s="82">
        <v>30</v>
      </c>
      <c r="B38" s="14" t="s">
        <v>64</v>
      </c>
      <c r="C38" s="14" t="s">
        <v>65</v>
      </c>
      <c r="D38" s="88" t="s">
        <v>20</v>
      </c>
      <c r="E38" s="85">
        <v>3000</v>
      </c>
      <c r="F38" s="89">
        <v>10.98</v>
      </c>
      <c r="G38" s="87">
        <f t="shared" si="0"/>
        <v>32940</v>
      </c>
    </row>
    <row r="39" spans="1:7" x14ac:dyDescent="0.25">
      <c r="A39" s="82">
        <v>31</v>
      </c>
      <c r="B39" s="44" t="s">
        <v>203</v>
      </c>
      <c r="C39" s="14" t="s">
        <v>66</v>
      </c>
      <c r="D39" s="84" t="s">
        <v>17</v>
      </c>
      <c r="E39" s="85">
        <v>50</v>
      </c>
      <c r="F39" s="89">
        <v>46487.43</v>
      </c>
      <c r="G39" s="87">
        <f t="shared" si="0"/>
        <v>2324371.5</v>
      </c>
    </row>
    <row r="40" spans="1:7" ht="25.5" x14ac:dyDescent="0.25">
      <c r="A40" s="82">
        <v>32</v>
      </c>
      <c r="B40" s="14" t="s">
        <v>67</v>
      </c>
      <c r="C40" s="14" t="s">
        <v>68</v>
      </c>
      <c r="D40" s="88" t="s">
        <v>17</v>
      </c>
      <c r="E40" s="85">
        <v>360</v>
      </c>
      <c r="F40" s="89">
        <v>2436.2199999999998</v>
      </c>
      <c r="G40" s="87">
        <f t="shared" si="0"/>
        <v>877039.2</v>
      </c>
    </row>
    <row r="41" spans="1:7" ht="25.5" x14ac:dyDescent="0.25">
      <c r="A41" s="82">
        <v>33</v>
      </c>
      <c r="B41" s="14" t="s">
        <v>69</v>
      </c>
      <c r="C41" s="14" t="s">
        <v>70</v>
      </c>
      <c r="D41" s="88" t="s">
        <v>20</v>
      </c>
      <c r="E41" s="85">
        <v>4000</v>
      </c>
      <c r="F41" s="89">
        <v>939.76</v>
      </c>
      <c r="G41" s="87">
        <f t="shared" si="0"/>
        <v>3759040</v>
      </c>
    </row>
    <row r="42" spans="1:7" x14ac:dyDescent="0.25">
      <c r="A42" s="82">
        <v>34</v>
      </c>
      <c r="B42" s="14" t="s">
        <v>71</v>
      </c>
      <c r="C42" s="14" t="s">
        <v>72</v>
      </c>
      <c r="D42" s="88" t="s">
        <v>20</v>
      </c>
      <c r="E42" s="85">
        <v>2500</v>
      </c>
      <c r="F42" s="89">
        <v>1122.8900000000001</v>
      </c>
      <c r="G42" s="87">
        <f t="shared" si="0"/>
        <v>2807225.0000000005</v>
      </c>
    </row>
    <row r="43" spans="1:7" ht="25.5" x14ac:dyDescent="0.25">
      <c r="A43" s="82">
        <v>35</v>
      </c>
      <c r="B43" s="14" t="s">
        <v>73</v>
      </c>
      <c r="C43" s="14" t="s">
        <v>74</v>
      </c>
      <c r="D43" s="88" t="s">
        <v>17</v>
      </c>
      <c r="E43" s="85">
        <v>1180</v>
      </c>
      <c r="F43" s="89">
        <v>363.85</v>
      </c>
      <c r="G43" s="87">
        <f t="shared" si="0"/>
        <v>429343</v>
      </c>
    </row>
    <row r="44" spans="1:7" x14ac:dyDescent="0.25">
      <c r="A44" s="82">
        <v>36</v>
      </c>
      <c r="B44" s="14" t="s">
        <v>75</v>
      </c>
      <c r="C44" s="14" t="s">
        <v>76</v>
      </c>
      <c r="D44" s="88" t="s">
        <v>20</v>
      </c>
      <c r="E44" s="85">
        <v>2070</v>
      </c>
      <c r="F44" s="89">
        <v>38.47</v>
      </c>
      <c r="G44" s="87">
        <f t="shared" si="0"/>
        <v>79632.899999999994</v>
      </c>
    </row>
    <row r="45" spans="1:7" x14ac:dyDescent="0.25">
      <c r="A45" s="82">
        <v>37</v>
      </c>
      <c r="B45" s="14" t="s">
        <v>77</v>
      </c>
      <c r="C45" s="14" t="s">
        <v>78</v>
      </c>
      <c r="D45" s="88" t="s">
        <v>20</v>
      </c>
      <c r="E45" s="85">
        <v>12000</v>
      </c>
      <c r="F45" s="89">
        <v>132.74</v>
      </c>
      <c r="G45" s="87">
        <f t="shared" si="0"/>
        <v>1592880</v>
      </c>
    </row>
    <row r="46" spans="1:7" x14ac:dyDescent="0.25">
      <c r="A46" s="82">
        <v>38</v>
      </c>
      <c r="B46" s="44" t="s">
        <v>79</v>
      </c>
      <c r="C46" s="14" t="s">
        <v>80</v>
      </c>
      <c r="D46" s="88" t="s">
        <v>20</v>
      </c>
      <c r="E46" s="85">
        <v>600</v>
      </c>
      <c r="F46" s="89">
        <v>257.48</v>
      </c>
      <c r="G46" s="87">
        <f t="shared" si="0"/>
        <v>154488</v>
      </c>
    </row>
    <row r="47" spans="1:7" x14ac:dyDescent="0.25">
      <c r="A47" s="82">
        <v>39</v>
      </c>
      <c r="B47" s="44" t="s">
        <v>81</v>
      </c>
      <c r="C47" s="13"/>
      <c r="D47" s="88" t="s">
        <v>20</v>
      </c>
      <c r="E47" s="85">
        <v>400</v>
      </c>
      <c r="F47" s="89">
        <v>407.53</v>
      </c>
      <c r="G47" s="87">
        <f t="shared" si="0"/>
        <v>163012</v>
      </c>
    </row>
    <row r="48" spans="1:7" x14ac:dyDescent="0.25">
      <c r="A48" s="82">
        <v>40</v>
      </c>
      <c r="B48" s="14" t="s">
        <v>82</v>
      </c>
      <c r="C48" s="14" t="s">
        <v>83</v>
      </c>
      <c r="D48" s="88" t="s">
        <v>20</v>
      </c>
      <c r="E48" s="85">
        <v>120</v>
      </c>
      <c r="F48" s="89">
        <v>1127.3399999999999</v>
      </c>
      <c r="G48" s="87">
        <f t="shared" si="0"/>
        <v>135280.79999999999</v>
      </c>
    </row>
    <row r="49" spans="1:7" x14ac:dyDescent="0.25">
      <c r="A49" s="82">
        <v>41</v>
      </c>
      <c r="B49" s="14" t="s">
        <v>84</v>
      </c>
      <c r="C49" s="14" t="s">
        <v>85</v>
      </c>
      <c r="D49" s="88" t="s">
        <v>17</v>
      </c>
      <c r="E49" s="85">
        <v>48</v>
      </c>
      <c r="F49" s="86">
        <v>40.61</v>
      </c>
      <c r="G49" s="87">
        <f t="shared" si="0"/>
        <v>1949.28</v>
      </c>
    </row>
    <row r="50" spans="1:7" x14ac:dyDescent="0.25">
      <c r="A50" s="82">
        <v>42</v>
      </c>
      <c r="B50" s="14" t="s">
        <v>86</v>
      </c>
      <c r="C50" s="14" t="s">
        <v>87</v>
      </c>
      <c r="D50" s="88" t="s">
        <v>2</v>
      </c>
      <c r="E50" s="85">
        <v>48</v>
      </c>
      <c r="F50" s="86">
        <v>610.59</v>
      </c>
      <c r="G50" s="87">
        <f t="shared" si="0"/>
        <v>29308.32</v>
      </c>
    </row>
    <row r="51" spans="1:7" ht="25.5" x14ac:dyDescent="0.25">
      <c r="A51" s="82">
        <v>43</v>
      </c>
      <c r="B51" s="14" t="s">
        <v>88</v>
      </c>
      <c r="C51" s="14" t="s">
        <v>68</v>
      </c>
      <c r="D51" s="88" t="s">
        <v>17</v>
      </c>
      <c r="E51" s="85">
        <v>60</v>
      </c>
      <c r="F51" s="86">
        <v>221.04</v>
      </c>
      <c r="G51" s="87">
        <f t="shared" si="0"/>
        <v>13262.4</v>
      </c>
    </row>
    <row r="52" spans="1:7" x14ac:dyDescent="0.25">
      <c r="A52" s="82">
        <v>44</v>
      </c>
      <c r="B52" s="14" t="s">
        <v>89</v>
      </c>
      <c r="C52" s="14" t="s">
        <v>90</v>
      </c>
      <c r="D52" s="88" t="s">
        <v>2</v>
      </c>
      <c r="E52" s="85">
        <v>48</v>
      </c>
      <c r="F52" s="86">
        <v>570</v>
      </c>
      <c r="G52" s="87">
        <f t="shared" si="0"/>
        <v>27360</v>
      </c>
    </row>
    <row r="53" spans="1:7" ht="25.5" x14ac:dyDescent="0.25">
      <c r="A53" s="82">
        <v>45</v>
      </c>
      <c r="B53" s="14" t="s">
        <v>39</v>
      </c>
      <c r="C53" s="14" t="s">
        <v>91</v>
      </c>
      <c r="D53" s="88" t="s">
        <v>17</v>
      </c>
      <c r="E53" s="85">
        <v>48</v>
      </c>
      <c r="F53" s="89">
        <v>273.52</v>
      </c>
      <c r="G53" s="87">
        <f t="shared" si="0"/>
        <v>13128.96</v>
      </c>
    </row>
    <row r="54" spans="1:7" ht="25.5" x14ac:dyDescent="0.25">
      <c r="A54" s="82">
        <v>46</v>
      </c>
      <c r="B54" s="14" t="s">
        <v>92</v>
      </c>
      <c r="C54" s="14" t="s">
        <v>93</v>
      </c>
      <c r="D54" s="88" t="s">
        <v>2</v>
      </c>
      <c r="E54" s="85">
        <v>60</v>
      </c>
      <c r="F54" s="86">
        <v>428.76</v>
      </c>
      <c r="G54" s="87">
        <f t="shared" si="0"/>
        <v>25725.599999999999</v>
      </c>
    </row>
    <row r="55" spans="1:7" x14ac:dyDescent="0.25">
      <c r="A55" s="82">
        <v>47</v>
      </c>
      <c r="B55" s="14" t="s">
        <v>94</v>
      </c>
      <c r="C55" s="14" t="s">
        <v>95</v>
      </c>
      <c r="D55" s="88" t="s">
        <v>2</v>
      </c>
      <c r="E55" s="85">
        <v>24</v>
      </c>
      <c r="F55" s="86">
        <v>516.66999999999996</v>
      </c>
      <c r="G55" s="87">
        <f t="shared" si="0"/>
        <v>12400.079999999998</v>
      </c>
    </row>
    <row r="56" spans="1:7" x14ac:dyDescent="0.25">
      <c r="A56" s="82">
        <v>48</v>
      </c>
      <c r="B56" s="14" t="s">
        <v>96</v>
      </c>
      <c r="C56" s="14" t="s">
        <v>97</v>
      </c>
      <c r="D56" s="88" t="s">
        <v>17</v>
      </c>
      <c r="E56" s="85">
        <v>720</v>
      </c>
      <c r="F56" s="86">
        <v>110</v>
      </c>
      <c r="G56" s="87">
        <f t="shared" si="0"/>
        <v>79200</v>
      </c>
    </row>
    <row r="57" spans="1:7" x14ac:dyDescent="0.25">
      <c r="A57" s="82">
        <v>49</v>
      </c>
      <c r="B57" s="14" t="s">
        <v>98</v>
      </c>
      <c r="C57" s="14" t="s">
        <v>99</v>
      </c>
      <c r="D57" s="88" t="s">
        <v>20</v>
      </c>
      <c r="E57" s="85">
        <v>240</v>
      </c>
      <c r="F57" s="86">
        <v>549.14</v>
      </c>
      <c r="G57" s="87">
        <f t="shared" si="0"/>
        <v>131793.60000000001</v>
      </c>
    </row>
    <row r="58" spans="1:7" x14ac:dyDescent="0.25">
      <c r="A58" s="82">
        <v>50</v>
      </c>
      <c r="B58" s="14" t="s">
        <v>100</v>
      </c>
      <c r="C58" s="14" t="s">
        <v>101</v>
      </c>
      <c r="D58" s="88" t="s">
        <v>20</v>
      </c>
      <c r="E58" s="85">
        <v>50</v>
      </c>
      <c r="F58" s="89">
        <v>70</v>
      </c>
      <c r="G58" s="87">
        <f t="shared" si="0"/>
        <v>3500</v>
      </c>
    </row>
    <row r="59" spans="1:7" x14ac:dyDescent="0.25">
      <c r="A59" s="82">
        <v>51</v>
      </c>
      <c r="B59" s="14" t="s">
        <v>69</v>
      </c>
      <c r="C59" s="14" t="s">
        <v>102</v>
      </c>
      <c r="D59" s="88" t="s">
        <v>20</v>
      </c>
      <c r="E59" s="85">
        <v>900</v>
      </c>
      <c r="F59" s="89">
        <v>939.76</v>
      </c>
      <c r="G59" s="87">
        <f t="shared" si="0"/>
        <v>845784</v>
      </c>
    </row>
    <row r="60" spans="1:7" x14ac:dyDescent="0.25">
      <c r="A60" s="82">
        <v>52</v>
      </c>
      <c r="B60" s="14" t="s">
        <v>103</v>
      </c>
      <c r="C60" s="14" t="s">
        <v>104</v>
      </c>
      <c r="D60" s="88" t="s">
        <v>20</v>
      </c>
      <c r="E60" s="85">
        <v>4000</v>
      </c>
      <c r="F60" s="89">
        <v>253.43</v>
      </c>
      <c r="G60" s="87">
        <f t="shared" si="0"/>
        <v>1013720</v>
      </c>
    </row>
    <row r="61" spans="1:7" x14ac:dyDescent="0.25">
      <c r="A61" s="82">
        <v>53</v>
      </c>
      <c r="B61" s="44" t="s">
        <v>105</v>
      </c>
      <c r="C61" s="21" t="s">
        <v>106</v>
      </c>
      <c r="D61" s="88" t="s">
        <v>20</v>
      </c>
      <c r="E61" s="85">
        <v>500</v>
      </c>
      <c r="F61" s="86">
        <v>40.21</v>
      </c>
      <c r="G61" s="87">
        <f t="shared" si="0"/>
        <v>20105</v>
      </c>
    </row>
    <row r="62" spans="1:7" x14ac:dyDescent="0.25">
      <c r="A62" s="82">
        <v>54</v>
      </c>
      <c r="B62" s="14" t="s">
        <v>107</v>
      </c>
      <c r="C62" s="44" t="s">
        <v>108</v>
      </c>
      <c r="D62" s="84" t="s">
        <v>20</v>
      </c>
      <c r="E62" s="85">
        <v>70</v>
      </c>
      <c r="F62" s="86">
        <v>11000</v>
      </c>
      <c r="G62" s="87">
        <f t="shared" si="0"/>
        <v>770000</v>
      </c>
    </row>
    <row r="63" spans="1:7" x14ac:dyDescent="0.25">
      <c r="A63" s="82">
        <v>55</v>
      </c>
      <c r="B63" s="14" t="s">
        <v>109</v>
      </c>
      <c r="C63" s="14" t="s">
        <v>110</v>
      </c>
      <c r="D63" s="84" t="s">
        <v>111</v>
      </c>
      <c r="E63" s="85">
        <v>6</v>
      </c>
      <c r="F63" s="89">
        <v>3300</v>
      </c>
      <c r="G63" s="87">
        <f t="shared" si="0"/>
        <v>19800</v>
      </c>
    </row>
    <row r="64" spans="1:7" x14ac:dyDescent="0.25">
      <c r="A64" s="82">
        <v>56</v>
      </c>
      <c r="B64" s="14" t="s">
        <v>112</v>
      </c>
      <c r="C64" s="14" t="s">
        <v>113</v>
      </c>
      <c r="D64" s="84" t="s">
        <v>17</v>
      </c>
      <c r="E64" s="85">
        <v>15</v>
      </c>
      <c r="F64" s="89">
        <v>17966</v>
      </c>
      <c r="G64" s="87">
        <f t="shared" si="0"/>
        <v>269490</v>
      </c>
    </row>
    <row r="65" spans="1:7" ht="63.75" customHeight="1" x14ac:dyDescent="0.25">
      <c r="A65" s="82">
        <v>57</v>
      </c>
      <c r="B65" s="44" t="s">
        <v>114</v>
      </c>
      <c r="C65" s="14" t="s">
        <v>115</v>
      </c>
      <c r="D65" s="84" t="s">
        <v>17</v>
      </c>
      <c r="E65" s="85">
        <v>400</v>
      </c>
      <c r="F65" s="86">
        <v>3971.24</v>
      </c>
      <c r="G65" s="87">
        <f t="shared" si="0"/>
        <v>1588496</v>
      </c>
    </row>
    <row r="66" spans="1:7" x14ac:dyDescent="0.25">
      <c r="A66" s="82">
        <v>58</v>
      </c>
      <c r="B66" s="44" t="s">
        <v>116</v>
      </c>
      <c r="C66" s="14" t="s">
        <v>117</v>
      </c>
      <c r="D66" s="84" t="s">
        <v>17</v>
      </c>
      <c r="E66" s="85">
        <v>6</v>
      </c>
      <c r="F66" s="89">
        <v>711.59</v>
      </c>
      <c r="G66" s="87">
        <f t="shared" si="0"/>
        <v>4269.54</v>
      </c>
    </row>
    <row r="67" spans="1:7" x14ac:dyDescent="0.25">
      <c r="A67" s="82">
        <v>59</v>
      </c>
      <c r="B67" s="44" t="s">
        <v>118</v>
      </c>
      <c r="C67" s="14" t="s">
        <v>119</v>
      </c>
      <c r="D67" s="84" t="s">
        <v>54</v>
      </c>
      <c r="E67" s="85">
        <v>200</v>
      </c>
      <c r="F67" s="86">
        <v>11.5</v>
      </c>
      <c r="G67" s="87">
        <f t="shared" si="0"/>
        <v>2300</v>
      </c>
    </row>
    <row r="68" spans="1:7" x14ac:dyDescent="0.25">
      <c r="A68" s="82">
        <v>60</v>
      </c>
      <c r="B68" s="44" t="s">
        <v>120</v>
      </c>
      <c r="C68" s="14" t="s">
        <v>121</v>
      </c>
      <c r="D68" s="84" t="s">
        <v>17</v>
      </c>
      <c r="E68" s="85">
        <v>150</v>
      </c>
      <c r="F68" s="86">
        <v>15066.18</v>
      </c>
      <c r="G68" s="87">
        <f t="shared" si="0"/>
        <v>2259927</v>
      </c>
    </row>
    <row r="69" spans="1:7" x14ac:dyDescent="0.25">
      <c r="A69" s="82">
        <v>61</v>
      </c>
      <c r="B69" s="44" t="s">
        <v>122</v>
      </c>
      <c r="C69" s="14" t="s">
        <v>123</v>
      </c>
      <c r="D69" s="84" t="s">
        <v>17</v>
      </c>
      <c r="E69" s="85">
        <v>600</v>
      </c>
      <c r="F69" s="86">
        <v>1250.6300000000001</v>
      </c>
      <c r="G69" s="87">
        <f t="shared" si="0"/>
        <v>750378.00000000012</v>
      </c>
    </row>
    <row r="70" spans="1:7" x14ac:dyDescent="0.25">
      <c r="A70" s="82">
        <v>62</v>
      </c>
      <c r="B70" s="44" t="s">
        <v>124</v>
      </c>
      <c r="C70" s="14" t="s">
        <v>125</v>
      </c>
      <c r="D70" s="84" t="s">
        <v>17</v>
      </c>
      <c r="E70" s="85">
        <v>20</v>
      </c>
      <c r="F70" s="86">
        <v>95084.39</v>
      </c>
      <c r="G70" s="87">
        <f t="shared" si="0"/>
        <v>1901687.8</v>
      </c>
    </row>
    <row r="71" spans="1:7" x14ac:dyDescent="0.25">
      <c r="A71" s="82">
        <v>63</v>
      </c>
      <c r="B71" s="44" t="s">
        <v>126</v>
      </c>
      <c r="C71" s="14" t="s">
        <v>126</v>
      </c>
      <c r="D71" s="88" t="s">
        <v>127</v>
      </c>
      <c r="E71" s="85">
        <v>200</v>
      </c>
      <c r="F71" s="89">
        <v>445.15</v>
      </c>
      <c r="G71" s="87">
        <f t="shared" si="0"/>
        <v>89030</v>
      </c>
    </row>
    <row r="72" spans="1:7" x14ac:dyDescent="0.25">
      <c r="A72" s="82">
        <v>64</v>
      </c>
      <c r="B72" s="44" t="s">
        <v>128</v>
      </c>
      <c r="C72" s="14" t="s">
        <v>129</v>
      </c>
      <c r="D72" s="84" t="s">
        <v>2</v>
      </c>
      <c r="E72" s="85">
        <v>20</v>
      </c>
      <c r="F72" s="86">
        <v>331.31</v>
      </c>
      <c r="G72" s="87">
        <f t="shared" si="0"/>
        <v>6626.2</v>
      </c>
    </row>
    <row r="73" spans="1:7" x14ac:dyDescent="0.25">
      <c r="A73" s="82">
        <v>65</v>
      </c>
      <c r="B73" s="44" t="s">
        <v>130</v>
      </c>
      <c r="C73" s="14" t="s">
        <v>131</v>
      </c>
      <c r="D73" s="84" t="s">
        <v>17</v>
      </c>
      <c r="E73" s="85">
        <v>4</v>
      </c>
      <c r="F73" s="89">
        <v>276678.32</v>
      </c>
      <c r="G73" s="87">
        <f t="shared" si="0"/>
        <v>1106713.28</v>
      </c>
    </row>
    <row r="74" spans="1:7" x14ac:dyDescent="0.25">
      <c r="A74" s="82">
        <v>66</v>
      </c>
      <c r="B74" s="44" t="s">
        <v>132</v>
      </c>
      <c r="C74" s="14" t="s">
        <v>133</v>
      </c>
      <c r="D74" s="84" t="s">
        <v>20</v>
      </c>
      <c r="E74" s="85">
        <v>2500</v>
      </c>
      <c r="F74" s="86">
        <v>444.08</v>
      </c>
      <c r="G74" s="87">
        <f t="shared" ref="G74:G137" si="1">F74*E74</f>
        <v>1110200</v>
      </c>
    </row>
    <row r="75" spans="1:7" x14ac:dyDescent="0.25">
      <c r="A75" s="82">
        <v>67</v>
      </c>
      <c r="B75" s="44" t="s">
        <v>134</v>
      </c>
      <c r="C75" s="14" t="s">
        <v>135</v>
      </c>
      <c r="D75" s="84" t="s">
        <v>17</v>
      </c>
      <c r="E75" s="85">
        <v>8</v>
      </c>
      <c r="F75" s="86">
        <v>8865</v>
      </c>
      <c r="G75" s="87">
        <f t="shared" si="1"/>
        <v>70920</v>
      </c>
    </row>
    <row r="76" spans="1:7" x14ac:dyDescent="0.25">
      <c r="A76" s="82">
        <v>68</v>
      </c>
      <c r="B76" s="44" t="s">
        <v>136</v>
      </c>
      <c r="C76" s="14" t="s">
        <v>137</v>
      </c>
      <c r="D76" s="84" t="s">
        <v>2</v>
      </c>
      <c r="E76" s="85">
        <v>20</v>
      </c>
      <c r="F76" s="86">
        <v>570</v>
      </c>
      <c r="G76" s="87">
        <f t="shared" si="1"/>
        <v>11400</v>
      </c>
    </row>
    <row r="77" spans="1:7" x14ac:dyDescent="0.25">
      <c r="A77" s="82">
        <v>69</v>
      </c>
      <c r="B77" s="44" t="s">
        <v>138</v>
      </c>
      <c r="C77" s="14" t="s">
        <v>137</v>
      </c>
      <c r="D77" s="84" t="s">
        <v>2</v>
      </c>
      <c r="E77" s="85">
        <v>20</v>
      </c>
      <c r="F77" s="89">
        <v>750.5</v>
      </c>
      <c r="G77" s="87">
        <f t="shared" si="1"/>
        <v>15010</v>
      </c>
    </row>
    <row r="78" spans="1:7" x14ac:dyDescent="0.25">
      <c r="A78" s="82">
        <v>70</v>
      </c>
      <c r="B78" s="44" t="s">
        <v>139</v>
      </c>
      <c r="C78" s="14" t="s">
        <v>140</v>
      </c>
      <c r="D78" s="84" t="s">
        <v>20</v>
      </c>
      <c r="E78" s="85">
        <v>40</v>
      </c>
      <c r="F78" s="86">
        <v>363.85</v>
      </c>
      <c r="G78" s="87">
        <f t="shared" si="1"/>
        <v>14554</v>
      </c>
    </row>
    <row r="79" spans="1:7" x14ac:dyDescent="0.25">
      <c r="A79" s="82">
        <v>71</v>
      </c>
      <c r="B79" s="44" t="s">
        <v>141</v>
      </c>
      <c r="C79" s="14" t="s">
        <v>142</v>
      </c>
      <c r="D79" s="84" t="s">
        <v>20</v>
      </c>
      <c r="E79" s="85">
        <v>70</v>
      </c>
      <c r="F79" s="86">
        <v>19224.5</v>
      </c>
      <c r="G79" s="87">
        <f t="shared" si="1"/>
        <v>1345715</v>
      </c>
    </row>
    <row r="80" spans="1:7" x14ac:dyDescent="0.25">
      <c r="A80" s="82">
        <v>72</v>
      </c>
      <c r="B80" s="44" t="s">
        <v>143</v>
      </c>
      <c r="C80" s="14" t="s">
        <v>144</v>
      </c>
      <c r="D80" s="84" t="s">
        <v>17</v>
      </c>
      <c r="E80" s="85">
        <v>20</v>
      </c>
      <c r="F80" s="86">
        <v>6334.92</v>
      </c>
      <c r="G80" s="87">
        <f t="shared" si="1"/>
        <v>126698.4</v>
      </c>
    </row>
    <row r="81" spans="1:7" x14ac:dyDescent="0.25">
      <c r="A81" s="82">
        <v>73</v>
      </c>
      <c r="B81" s="44" t="s">
        <v>145</v>
      </c>
      <c r="C81" s="14" t="s">
        <v>66</v>
      </c>
      <c r="D81" s="84" t="s">
        <v>20</v>
      </c>
      <c r="E81" s="85">
        <v>40</v>
      </c>
      <c r="F81" s="89">
        <v>41293.58</v>
      </c>
      <c r="G81" s="87">
        <f t="shared" si="1"/>
        <v>1651743.2000000002</v>
      </c>
    </row>
    <row r="82" spans="1:7" ht="25.5" x14ac:dyDescent="0.25">
      <c r="A82" s="82">
        <v>74</v>
      </c>
      <c r="B82" s="14" t="s">
        <v>146</v>
      </c>
      <c r="C82" s="14" t="s">
        <v>147</v>
      </c>
      <c r="D82" s="88" t="s">
        <v>17</v>
      </c>
      <c r="E82" s="85">
        <v>300</v>
      </c>
      <c r="F82" s="89">
        <v>2985.22</v>
      </c>
      <c r="G82" s="87">
        <f t="shared" si="1"/>
        <v>895565.99999999988</v>
      </c>
    </row>
    <row r="83" spans="1:7" x14ac:dyDescent="0.25">
      <c r="A83" s="82">
        <v>75</v>
      </c>
      <c r="B83" s="14" t="s">
        <v>148</v>
      </c>
      <c r="C83" s="14" t="s">
        <v>149</v>
      </c>
      <c r="D83" s="88" t="s">
        <v>17</v>
      </c>
      <c r="E83" s="85">
        <v>600</v>
      </c>
      <c r="F83" s="86">
        <v>809.99</v>
      </c>
      <c r="G83" s="87">
        <f t="shared" si="1"/>
        <v>485994</v>
      </c>
    </row>
    <row r="84" spans="1:7" x14ac:dyDescent="0.25">
      <c r="A84" s="82">
        <v>76</v>
      </c>
      <c r="B84" s="14" t="s">
        <v>150</v>
      </c>
      <c r="C84" s="14" t="s">
        <v>151</v>
      </c>
      <c r="D84" s="88" t="s">
        <v>17</v>
      </c>
      <c r="E84" s="85">
        <v>200</v>
      </c>
      <c r="F84" s="89">
        <v>4501.5</v>
      </c>
      <c r="G84" s="87">
        <f t="shared" si="1"/>
        <v>900300</v>
      </c>
    </row>
    <row r="85" spans="1:7" x14ac:dyDescent="0.25">
      <c r="A85" s="82">
        <v>77</v>
      </c>
      <c r="B85" s="14" t="s">
        <v>152</v>
      </c>
      <c r="C85" s="14" t="s">
        <v>153</v>
      </c>
      <c r="D85" s="88" t="s">
        <v>17</v>
      </c>
      <c r="E85" s="85">
        <v>200</v>
      </c>
      <c r="F85" s="89">
        <v>5297.73</v>
      </c>
      <c r="G85" s="87">
        <f t="shared" si="1"/>
        <v>1059546</v>
      </c>
    </row>
    <row r="86" spans="1:7" x14ac:dyDescent="0.25">
      <c r="A86" s="82">
        <v>78</v>
      </c>
      <c r="B86" s="14" t="s">
        <v>154</v>
      </c>
      <c r="C86" s="14" t="s">
        <v>155</v>
      </c>
      <c r="D86" s="84" t="s">
        <v>17</v>
      </c>
      <c r="E86" s="85">
        <v>200</v>
      </c>
      <c r="F86" s="86">
        <v>4850</v>
      </c>
      <c r="G86" s="87">
        <f t="shared" si="1"/>
        <v>970000</v>
      </c>
    </row>
    <row r="87" spans="1:7" s="69" customFormat="1" x14ac:dyDescent="0.25">
      <c r="A87" s="82">
        <v>79</v>
      </c>
      <c r="B87" s="14" t="s">
        <v>156</v>
      </c>
      <c r="C87" s="14" t="s">
        <v>157</v>
      </c>
      <c r="D87" s="84" t="s">
        <v>17</v>
      </c>
      <c r="E87" s="85">
        <v>100</v>
      </c>
      <c r="F87" s="86">
        <v>3150</v>
      </c>
      <c r="G87" s="87">
        <f t="shared" si="1"/>
        <v>315000</v>
      </c>
    </row>
    <row r="88" spans="1:7" x14ac:dyDescent="0.25">
      <c r="A88" s="82">
        <v>80</v>
      </c>
      <c r="B88" s="14" t="s">
        <v>158</v>
      </c>
      <c r="C88" s="14" t="s">
        <v>159</v>
      </c>
      <c r="D88" s="88" t="s">
        <v>17</v>
      </c>
      <c r="E88" s="85">
        <v>500</v>
      </c>
      <c r="F88" s="89">
        <v>1712.97</v>
      </c>
      <c r="G88" s="87">
        <f t="shared" si="1"/>
        <v>856485</v>
      </c>
    </row>
    <row r="89" spans="1:7" x14ac:dyDescent="0.25">
      <c r="A89" s="82">
        <v>81</v>
      </c>
      <c r="B89" s="14" t="s">
        <v>160</v>
      </c>
      <c r="C89" s="14" t="s">
        <v>161</v>
      </c>
      <c r="D89" s="84" t="s">
        <v>17</v>
      </c>
      <c r="E89" s="85">
        <v>300</v>
      </c>
      <c r="F89" s="86">
        <v>2550</v>
      </c>
      <c r="G89" s="87">
        <f t="shared" si="1"/>
        <v>765000</v>
      </c>
    </row>
    <row r="90" spans="1:7" x14ac:dyDescent="0.25">
      <c r="A90" s="82">
        <v>82</v>
      </c>
      <c r="B90" s="14" t="s">
        <v>162</v>
      </c>
      <c r="C90" s="14" t="s">
        <v>163</v>
      </c>
      <c r="D90" s="88" t="s">
        <v>17</v>
      </c>
      <c r="E90" s="85">
        <v>500</v>
      </c>
      <c r="F90" s="89">
        <v>1150</v>
      </c>
      <c r="G90" s="87">
        <f t="shared" si="1"/>
        <v>575000</v>
      </c>
    </row>
    <row r="91" spans="1:7" x14ac:dyDescent="0.25">
      <c r="A91" s="82">
        <v>83</v>
      </c>
      <c r="B91" s="14" t="s">
        <v>164</v>
      </c>
      <c r="C91" s="14" t="s">
        <v>165</v>
      </c>
      <c r="D91" s="88" t="s">
        <v>17</v>
      </c>
      <c r="E91" s="85">
        <v>200</v>
      </c>
      <c r="F91" s="89">
        <v>3500</v>
      </c>
      <c r="G91" s="87">
        <f t="shared" si="1"/>
        <v>700000</v>
      </c>
    </row>
    <row r="92" spans="1:7" x14ac:dyDescent="0.25">
      <c r="A92" s="82">
        <v>84</v>
      </c>
      <c r="B92" s="14" t="s">
        <v>166</v>
      </c>
      <c r="C92" s="14" t="s">
        <v>167</v>
      </c>
      <c r="D92" s="88" t="s">
        <v>2</v>
      </c>
      <c r="E92" s="85">
        <v>100</v>
      </c>
      <c r="F92" s="89">
        <v>2900</v>
      </c>
      <c r="G92" s="87">
        <f t="shared" si="1"/>
        <v>290000</v>
      </c>
    </row>
    <row r="93" spans="1:7" x14ac:dyDescent="0.25">
      <c r="A93" s="82">
        <v>85</v>
      </c>
      <c r="B93" s="14" t="s">
        <v>168</v>
      </c>
      <c r="C93" s="14" t="s">
        <v>169</v>
      </c>
      <c r="D93" s="88" t="s">
        <v>17</v>
      </c>
      <c r="E93" s="85">
        <v>100</v>
      </c>
      <c r="F93" s="89">
        <v>5290</v>
      </c>
      <c r="G93" s="87">
        <f t="shared" si="1"/>
        <v>529000</v>
      </c>
    </row>
    <row r="94" spans="1:7" x14ac:dyDescent="0.25">
      <c r="A94" s="82">
        <v>86</v>
      </c>
      <c r="B94" s="14" t="s">
        <v>170</v>
      </c>
      <c r="C94" s="14" t="s">
        <v>171</v>
      </c>
      <c r="D94" s="88" t="s">
        <v>172</v>
      </c>
      <c r="E94" s="85">
        <v>30</v>
      </c>
      <c r="F94" s="89">
        <v>279.87</v>
      </c>
      <c r="G94" s="87">
        <f t="shared" si="1"/>
        <v>8396.1</v>
      </c>
    </row>
    <row r="95" spans="1:7" x14ac:dyDescent="0.25">
      <c r="A95" s="82">
        <v>87</v>
      </c>
      <c r="B95" s="14" t="s">
        <v>173</v>
      </c>
      <c r="C95" s="14" t="s">
        <v>174</v>
      </c>
      <c r="D95" s="88" t="s">
        <v>17</v>
      </c>
      <c r="E95" s="85">
        <v>10</v>
      </c>
      <c r="F95" s="89">
        <v>2090</v>
      </c>
      <c r="G95" s="87">
        <f t="shared" si="1"/>
        <v>20900</v>
      </c>
    </row>
    <row r="96" spans="1:7" x14ac:dyDescent="0.25">
      <c r="A96" s="82">
        <v>88</v>
      </c>
      <c r="B96" s="14" t="s">
        <v>175</v>
      </c>
      <c r="C96" s="14" t="s">
        <v>176</v>
      </c>
      <c r="D96" s="88" t="s">
        <v>17</v>
      </c>
      <c r="E96" s="85">
        <v>500</v>
      </c>
      <c r="F96" s="89">
        <v>609.88</v>
      </c>
      <c r="G96" s="87">
        <f t="shared" si="1"/>
        <v>304940</v>
      </c>
    </row>
    <row r="97" spans="1:7" x14ac:dyDescent="0.25">
      <c r="A97" s="82">
        <v>89</v>
      </c>
      <c r="B97" s="83" t="s">
        <v>177</v>
      </c>
      <c r="C97" s="83" t="s">
        <v>178</v>
      </c>
      <c r="D97" s="29" t="s">
        <v>20</v>
      </c>
      <c r="E97" s="37">
        <v>4868</v>
      </c>
      <c r="F97" s="86">
        <v>119.75</v>
      </c>
      <c r="G97" s="87">
        <f t="shared" si="1"/>
        <v>582943</v>
      </c>
    </row>
    <row r="98" spans="1:7" x14ac:dyDescent="0.25">
      <c r="A98" s="82">
        <v>90</v>
      </c>
      <c r="B98" s="83" t="s">
        <v>179</v>
      </c>
      <c r="C98" s="83" t="s">
        <v>180</v>
      </c>
      <c r="D98" s="16" t="s">
        <v>20</v>
      </c>
      <c r="E98" s="37">
        <v>21406</v>
      </c>
      <c r="F98" s="86">
        <v>95.65</v>
      </c>
      <c r="G98" s="87">
        <f t="shared" si="1"/>
        <v>2047483.9000000001</v>
      </c>
    </row>
    <row r="99" spans="1:7" x14ac:dyDescent="0.25">
      <c r="A99" s="82">
        <v>91</v>
      </c>
      <c r="B99" s="83" t="s">
        <v>181</v>
      </c>
      <c r="C99" s="83" t="s">
        <v>182</v>
      </c>
      <c r="D99" s="84" t="s">
        <v>17</v>
      </c>
      <c r="E99" s="37">
        <v>2000</v>
      </c>
      <c r="F99" s="86">
        <v>2260.1</v>
      </c>
      <c r="G99" s="87">
        <f t="shared" si="1"/>
        <v>4520200</v>
      </c>
    </row>
    <row r="100" spans="1:7" x14ac:dyDescent="0.25">
      <c r="A100" s="82">
        <v>92</v>
      </c>
      <c r="B100" s="83" t="s">
        <v>183</v>
      </c>
      <c r="C100" s="83" t="s">
        <v>184</v>
      </c>
      <c r="D100" s="84" t="s">
        <v>17</v>
      </c>
      <c r="E100" s="37">
        <v>300</v>
      </c>
      <c r="F100" s="86">
        <v>21242.66</v>
      </c>
      <c r="G100" s="87">
        <f t="shared" si="1"/>
        <v>6372798</v>
      </c>
    </row>
    <row r="101" spans="1:7" x14ac:dyDescent="0.25">
      <c r="A101" s="82">
        <v>93</v>
      </c>
      <c r="B101" s="83" t="s">
        <v>185</v>
      </c>
      <c r="C101" s="90" t="s">
        <v>186</v>
      </c>
      <c r="D101" s="91" t="s">
        <v>17</v>
      </c>
      <c r="E101" s="85">
        <v>40</v>
      </c>
      <c r="F101" s="86">
        <v>8775</v>
      </c>
      <c r="G101" s="87">
        <f t="shared" si="1"/>
        <v>351000</v>
      </c>
    </row>
    <row r="102" spans="1:7" x14ac:dyDescent="0.25">
      <c r="A102" s="82">
        <v>94</v>
      </c>
      <c r="B102" s="83" t="s">
        <v>187</v>
      </c>
      <c r="C102" s="90" t="s">
        <v>188</v>
      </c>
      <c r="D102" s="91" t="s">
        <v>189</v>
      </c>
      <c r="E102" s="85">
        <v>80</v>
      </c>
      <c r="F102" s="86">
        <v>6540</v>
      </c>
      <c r="G102" s="87">
        <f t="shared" si="1"/>
        <v>523200</v>
      </c>
    </row>
    <row r="103" spans="1:7" x14ac:dyDescent="0.25">
      <c r="A103" s="82">
        <v>95</v>
      </c>
      <c r="B103" s="83" t="s">
        <v>190</v>
      </c>
      <c r="C103" s="90" t="s">
        <v>191</v>
      </c>
      <c r="D103" s="91" t="s">
        <v>192</v>
      </c>
      <c r="E103" s="85">
        <v>35</v>
      </c>
      <c r="F103" s="86">
        <v>5880</v>
      </c>
      <c r="G103" s="87">
        <f t="shared" si="1"/>
        <v>205800</v>
      </c>
    </row>
    <row r="104" spans="1:7" x14ac:dyDescent="0.25">
      <c r="A104" s="82">
        <v>96</v>
      </c>
      <c r="B104" s="83" t="s">
        <v>193</v>
      </c>
      <c r="C104" s="90" t="s">
        <v>194</v>
      </c>
      <c r="D104" s="91" t="s">
        <v>17</v>
      </c>
      <c r="E104" s="85">
        <v>5000</v>
      </c>
      <c r="F104" s="86">
        <v>1215</v>
      </c>
      <c r="G104" s="87">
        <f t="shared" si="1"/>
        <v>6075000</v>
      </c>
    </row>
    <row r="105" spans="1:7" x14ac:dyDescent="0.25">
      <c r="A105" s="82">
        <v>97</v>
      </c>
      <c r="B105" s="83" t="s">
        <v>195</v>
      </c>
      <c r="C105" s="90" t="s">
        <v>195</v>
      </c>
      <c r="D105" s="91" t="s">
        <v>17</v>
      </c>
      <c r="E105" s="85">
        <v>728</v>
      </c>
      <c r="F105" s="86">
        <v>805</v>
      </c>
      <c r="G105" s="87">
        <f t="shared" si="1"/>
        <v>586040</v>
      </c>
    </row>
    <row r="106" spans="1:7" x14ac:dyDescent="0.25">
      <c r="A106" s="82">
        <v>98</v>
      </c>
      <c r="B106" s="92" t="s">
        <v>269</v>
      </c>
      <c r="C106" s="92" t="s">
        <v>270</v>
      </c>
      <c r="D106" s="32" t="s">
        <v>207</v>
      </c>
      <c r="E106" s="42">
        <v>2</v>
      </c>
      <c r="F106" s="24">
        <v>3159290</v>
      </c>
      <c r="G106" s="87">
        <f t="shared" si="1"/>
        <v>6318580</v>
      </c>
    </row>
    <row r="107" spans="1:7" x14ac:dyDescent="0.25">
      <c r="A107" s="82">
        <v>99</v>
      </c>
      <c r="B107" s="92" t="s">
        <v>268</v>
      </c>
      <c r="C107" s="92" t="s">
        <v>267</v>
      </c>
      <c r="D107" s="32" t="s">
        <v>207</v>
      </c>
      <c r="E107" s="42">
        <v>2</v>
      </c>
      <c r="F107" s="24">
        <v>450450</v>
      </c>
      <c r="G107" s="87">
        <f t="shared" si="1"/>
        <v>900900</v>
      </c>
    </row>
    <row r="108" spans="1:7" x14ac:dyDescent="0.25">
      <c r="A108" s="82">
        <v>100</v>
      </c>
      <c r="B108" s="92" t="s">
        <v>208</v>
      </c>
      <c r="C108" s="92" t="s">
        <v>208</v>
      </c>
      <c r="D108" s="32" t="s">
        <v>209</v>
      </c>
      <c r="E108" s="42">
        <v>10</v>
      </c>
      <c r="F108" s="24">
        <v>20370</v>
      </c>
      <c r="G108" s="87">
        <f t="shared" si="1"/>
        <v>203700</v>
      </c>
    </row>
    <row r="109" spans="1:7" x14ac:dyDescent="0.25">
      <c r="A109" s="82">
        <v>101</v>
      </c>
      <c r="B109" s="92" t="s">
        <v>271</v>
      </c>
      <c r="C109" s="92" t="s">
        <v>271</v>
      </c>
      <c r="D109" s="32" t="s">
        <v>209</v>
      </c>
      <c r="E109" s="42">
        <v>1</v>
      </c>
      <c r="F109" s="24">
        <v>98800</v>
      </c>
      <c r="G109" s="87">
        <f t="shared" si="1"/>
        <v>98800</v>
      </c>
    </row>
    <row r="110" spans="1:7" x14ac:dyDescent="0.25">
      <c r="A110" s="82">
        <v>102</v>
      </c>
      <c r="B110" s="92" t="s">
        <v>210</v>
      </c>
      <c r="C110" s="92" t="s">
        <v>250</v>
      </c>
      <c r="D110" s="32" t="s">
        <v>209</v>
      </c>
      <c r="E110" s="42">
        <v>5</v>
      </c>
      <c r="F110" s="24">
        <v>1400</v>
      </c>
      <c r="G110" s="87">
        <f t="shared" si="1"/>
        <v>7000</v>
      </c>
    </row>
    <row r="111" spans="1:7" ht="25.5" x14ac:dyDescent="0.25">
      <c r="A111" s="82">
        <v>103</v>
      </c>
      <c r="B111" s="92" t="s">
        <v>249</v>
      </c>
      <c r="C111" s="92" t="s">
        <v>266</v>
      </c>
      <c r="D111" s="32" t="s">
        <v>211</v>
      </c>
      <c r="E111" s="42">
        <v>2</v>
      </c>
      <c r="F111" s="24">
        <v>42000</v>
      </c>
      <c r="G111" s="87">
        <f t="shared" si="1"/>
        <v>84000</v>
      </c>
    </row>
    <row r="112" spans="1:7" ht="25.5" x14ac:dyDescent="0.25">
      <c r="A112" s="82">
        <v>104</v>
      </c>
      <c r="B112" s="92" t="s">
        <v>265</v>
      </c>
      <c r="C112" s="92" t="s">
        <v>265</v>
      </c>
      <c r="D112" s="32" t="s">
        <v>209</v>
      </c>
      <c r="E112" s="42">
        <v>50</v>
      </c>
      <c r="F112" s="24">
        <v>35000</v>
      </c>
      <c r="G112" s="87">
        <f t="shared" si="1"/>
        <v>1750000</v>
      </c>
    </row>
    <row r="113" spans="1:7" ht="25.5" x14ac:dyDescent="0.25">
      <c r="A113" s="82">
        <v>105</v>
      </c>
      <c r="B113" s="92" t="s">
        <v>212</v>
      </c>
      <c r="C113" s="92" t="s">
        <v>264</v>
      </c>
      <c r="D113" s="32" t="s">
        <v>207</v>
      </c>
      <c r="E113" s="42">
        <v>1</v>
      </c>
      <c r="F113" s="24">
        <v>635000</v>
      </c>
      <c r="G113" s="87">
        <f t="shared" si="1"/>
        <v>635000</v>
      </c>
    </row>
    <row r="114" spans="1:7" ht="25.5" x14ac:dyDescent="0.25">
      <c r="A114" s="82">
        <v>106</v>
      </c>
      <c r="B114" s="92" t="s">
        <v>213</v>
      </c>
      <c r="C114" s="92" t="s">
        <v>263</v>
      </c>
      <c r="D114" s="32" t="s">
        <v>214</v>
      </c>
      <c r="E114" s="42">
        <v>1400</v>
      </c>
      <c r="F114" s="24">
        <v>71</v>
      </c>
      <c r="G114" s="87">
        <f t="shared" si="1"/>
        <v>99400</v>
      </c>
    </row>
    <row r="115" spans="1:7" x14ac:dyDescent="0.25">
      <c r="A115" s="82">
        <v>107</v>
      </c>
      <c r="B115" s="92" t="s">
        <v>215</v>
      </c>
      <c r="C115" s="92" t="s">
        <v>262</v>
      </c>
      <c r="D115" s="32" t="s">
        <v>211</v>
      </c>
      <c r="E115" s="42">
        <v>50</v>
      </c>
      <c r="F115" s="24">
        <v>800</v>
      </c>
      <c r="G115" s="87">
        <f t="shared" si="1"/>
        <v>40000</v>
      </c>
    </row>
    <row r="116" spans="1:7" x14ac:dyDescent="0.25">
      <c r="A116" s="82">
        <v>108</v>
      </c>
      <c r="B116" s="92" t="s">
        <v>216</v>
      </c>
      <c r="C116" s="92" t="s">
        <v>251</v>
      </c>
      <c r="D116" s="32" t="s">
        <v>217</v>
      </c>
      <c r="E116" s="42">
        <v>10</v>
      </c>
      <c r="F116" s="24">
        <v>410</v>
      </c>
      <c r="G116" s="87">
        <f t="shared" si="1"/>
        <v>4100</v>
      </c>
    </row>
    <row r="117" spans="1:7" ht="25.5" x14ac:dyDescent="0.25">
      <c r="A117" s="82">
        <v>109</v>
      </c>
      <c r="B117" s="92" t="s">
        <v>218</v>
      </c>
      <c r="C117" s="92" t="s">
        <v>252</v>
      </c>
      <c r="D117" s="32" t="s">
        <v>2</v>
      </c>
      <c r="E117" s="42">
        <v>3</v>
      </c>
      <c r="F117" s="24">
        <v>19000</v>
      </c>
      <c r="G117" s="87">
        <f t="shared" si="1"/>
        <v>57000</v>
      </c>
    </row>
    <row r="118" spans="1:7" x14ac:dyDescent="0.25">
      <c r="A118" s="82">
        <v>110</v>
      </c>
      <c r="B118" s="92" t="s">
        <v>219</v>
      </c>
      <c r="C118" s="92" t="s">
        <v>219</v>
      </c>
      <c r="D118" s="32" t="s">
        <v>2</v>
      </c>
      <c r="E118" s="42">
        <v>10</v>
      </c>
      <c r="F118" s="24">
        <v>6000</v>
      </c>
      <c r="G118" s="87">
        <f t="shared" si="1"/>
        <v>60000</v>
      </c>
    </row>
    <row r="119" spans="1:7" x14ac:dyDescent="0.25">
      <c r="A119" s="82">
        <v>111</v>
      </c>
      <c r="B119" s="92" t="s">
        <v>220</v>
      </c>
      <c r="C119" s="92" t="s">
        <v>254</v>
      </c>
      <c r="D119" s="32" t="s">
        <v>214</v>
      </c>
      <c r="E119" s="42">
        <v>1200</v>
      </c>
      <c r="F119" s="24">
        <v>550</v>
      </c>
      <c r="G119" s="87">
        <f t="shared" si="1"/>
        <v>660000</v>
      </c>
    </row>
    <row r="120" spans="1:7" ht="25.5" x14ac:dyDescent="0.25">
      <c r="A120" s="82">
        <v>112</v>
      </c>
      <c r="B120" s="92" t="s">
        <v>221</v>
      </c>
      <c r="C120" s="92" t="s">
        <v>253</v>
      </c>
      <c r="D120" s="32" t="s">
        <v>214</v>
      </c>
      <c r="E120" s="42">
        <v>500</v>
      </c>
      <c r="F120" s="24">
        <v>1400</v>
      </c>
      <c r="G120" s="87">
        <f t="shared" si="1"/>
        <v>700000</v>
      </c>
    </row>
    <row r="121" spans="1:7" x14ac:dyDescent="0.25">
      <c r="A121" s="82">
        <v>113</v>
      </c>
      <c r="B121" s="92" t="s">
        <v>222</v>
      </c>
      <c r="C121" s="92" t="s">
        <v>255</v>
      </c>
      <c r="D121" s="32" t="s">
        <v>214</v>
      </c>
      <c r="E121" s="42">
        <v>5</v>
      </c>
      <c r="F121" s="24">
        <v>5000</v>
      </c>
      <c r="G121" s="87">
        <f t="shared" si="1"/>
        <v>25000</v>
      </c>
    </row>
    <row r="122" spans="1:7" x14ac:dyDescent="0.25">
      <c r="A122" s="82">
        <v>114</v>
      </c>
      <c r="B122" s="92" t="s">
        <v>223</v>
      </c>
      <c r="C122" s="92" t="s">
        <v>261</v>
      </c>
      <c r="D122" s="32" t="s">
        <v>214</v>
      </c>
      <c r="E122" s="42">
        <v>5</v>
      </c>
      <c r="F122" s="24">
        <v>4500</v>
      </c>
      <c r="G122" s="87">
        <f t="shared" si="1"/>
        <v>22500</v>
      </c>
    </row>
    <row r="123" spans="1:7" ht="25.5" x14ac:dyDescent="0.25">
      <c r="A123" s="82">
        <v>115</v>
      </c>
      <c r="B123" s="92" t="s">
        <v>224</v>
      </c>
      <c r="C123" s="92" t="s">
        <v>260</v>
      </c>
      <c r="D123" s="32" t="s">
        <v>217</v>
      </c>
      <c r="E123" s="42">
        <v>50</v>
      </c>
      <c r="F123" s="24">
        <v>3450</v>
      </c>
      <c r="G123" s="87">
        <f t="shared" si="1"/>
        <v>172500</v>
      </c>
    </row>
    <row r="124" spans="1:7" x14ac:dyDescent="0.25">
      <c r="A124" s="82">
        <v>116</v>
      </c>
      <c r="B124" s="92" t="s">
        <v>225</v>
      </c>
      <c r="C124" s="92" t="s">
        <v>259</v>
      </c>
      <c r="D124" s="32" t="s">
        <v>189</v>
      </c>
      <c r="E124" s="42">
        <v>6</v>
      </c>
      <c r="F124" s="24">
        <v>6700</v>
      </c>
      <c r="G124" s="87">
        <f t="shared" si="1"/>
        <v>40200</v>
      </c>
    </row>
    <row r="125" spans="1:7" x14ac:dyDescent="0.25">
      <c r="A125" s="82">
        <v>117</v>
      </c>
      <c r="B125" s="92" t="s">
        <v>226</v>
      </c>
      <c r="C125" s="92" t="s">
        <v>227</v>
      </c>
      <c r="D125" s="32" t="s">
        <v>217</v>
      </c>
      <c r="E125" s="42">
        <v>30</v>
      </c>
      <c r="F125" s="24">
        <v>15</v>
      </c>
      <c r="G125" s="87">
        <f t="shared" si="1"/>
        <v>450</v>
      </c>
    </row>
    <row r="126" spans="1:7" x14ac:dyDescent="0.25">
      <c r="A126" s="82">
        <v>118</v>
      </c>
      <c r="B126" s="92" t="s">
        <v>228</v>
      </c>
      <c r="C126" s="92" t="s">
        <v>228</v>
      </c>
      <c r="D126" s="32" t="s">
        <v>189</v>
      </c>
      <c r="E126" s="42">
        <v>1</v>
      </c>
      <c r="F126" s="24">
        <v>5000</v>
      </c>
      <c r="G126" s="87">
        <f t="shared" si="1"/>
        <v>5000</v>
      </c>
    </row>
    <row r="127" spans="1:7" x14ac:dyDescent="0.25">
      <c r="A127" s="82">
        <v>119</v>
      </c>
      <c r="B127" s="92" t="s">
        <v>229</v>
      </c>
      <c r="C127" s="92" t="s">
        <v>229</v>
      </c>
      <c r="D127" s="32" t="s">
        <v>189</v>
      </c>
      <c r="E127" s="42">
        <v>1</v>
      </c>
      <c r="F127" s="24">
        <v>3500</v>
      </c>
      <c r="G127" s="87">
        <f t="shared" si="1"/>
        <v>3500</v>
      </c>
    </row>
    <row r="128" spans="1:7" x14ac:dyDescent="0.25">
      <c r="A128" s="82">
        <v>120</v>
      </c>
      <c r="B128" s="92" t="s">
        <v>230</v>
      </c>
      <c r="C128" s="92" t="s">
        <v>230</v>
      </c>
      <c r="D128" s="32" t="s">
        <v>231</v>
      </c>
      <c r="E128" s="42">
        <v>1</v>
      </c>
      <c r="F128" s="24">
        <v>7400</v>
      </c>
      <c r="G128" s="87">
        <f t="shared" si="1"/>
        <v>7400</v>
      </c>
    </row>
    <row r="129" spans="1:7" ht="25.5" x14ac:dyDescent="0.25">
      <c r="A129" s="82">
        <v>121</v>
      </c>
      <c r="B129" s="92" t="s">
        <v>232</v>
      </c>
      <c r="C129" s="92" t="s">
        <v>232</v>
      </c>
      <c r="D129" s="32" t="s">
        <v>189</v>
      </c>
      <c r="E129" s="42">
        <v>1</v>
      </c>
      <c r="F129" s="24">
        <v>3500</v>
      </c>
      <c r="G129" s="87">
        <f t="shared" si="1"/>
        <v>3500</v>
      </c>
    </row>
    <row r="130" spans="1:7" x14ac:dyDescent="0.25">
      <c r="A130" s="82">
        <v>122</v>
      </c>
      <c r="B130" s="92" t="s">
        <v>233</v>
      </c>
      <c r="C130" s="92" t="s">
        <v>233</v>
      </c>
      <c r="D130" s="32" t="s">
        <v>189</v>
      </c>
      <c r="E130" s="42">
        <v>1</v>
      </c>
      <c r="F130" s="24">
        <v>3500</v>
      </c>
      <c r="G130" s="87">
        <f t="shared" si="1"/>
        <v>3500</v>
      </c>
    </row>
    <row r="131" spans="1:7" ht="25.5" x14ac:dyDescent="0.25">
      <c r="A131" s="82">
        <v>123</v>
      </c>
      <c r="B131" s="92" t="s">
        <v>234</v>
      </c>
      <c r="C131" s="92" t="s">
        <v>258</v>
      </c>
      <c r="D131" s="32" t="s">
        <v>209</v>
      </c>
      <c r="E131" s="42">
        <v>1</v>
      </c>
      <c r="F131" s="24">
        <v>45000</v>
      </c>
      <c r="G131" s="87">
        <f t="shared" si="1"/>
        <v>45000</v>
      </c>
    </row>
    <row r="132" spans="1:7" ht="25.5" x14ac:dyDescent="0.25">
      <c r="A132" s="82">
        <v>124</v>
      </c>
      <c r="B132" s="2" t="s">
        <v>248</v>
      </c>
      <c r="C132" s="2" t="s">
        <v>248</v>
      </c>
      <c r="D132" s="32" t="s">
        <v>217</v>
      </c>
      <c r="E132" s="93">
        <v>6</v>
      </c>
      <c r="F132" s="24">
        <v>48685</v>
      </c>
      <c r="G132" s="87">
        <f t="shared" si="1"/>
        <v>292110</v>
      </c>
    </row>
    <row r="133" spans="1:7" x14ac:dyDescent="0.25">
      <c r="A133" s="82">
        <v>125</v>
      </c>
      <c r="B133" s="2" t="s">
        <v>247</v>
      </c>
      <c r="C133" s="2" t="s">
        <v>247</v>
      </c>
      <c r="D133" s="32" t="s">
        <v>217</v>
      </c>
      <c r="E133" s="93">
        <v>6</v>
      </c>
      <c r="F133" s="24">
        <v>49595</v>
      </c>
      <c r="G133" s="87">
        <f t="shared" si="1"/>
        <v>297570</v>
      </c>
    </row>
    <row r="134" spans="1:7" ht="38.25" x14ac:dyDescent="0.25">
      <c r="A134" s="82">
        <v>126</v>
      </c>
      <c r="B134" s="2" t="s">
        <v>257</v>
      </c>
      <c r="C134" s="2" t="s">
        <v>256</v>
      </c>
      <c r="D134" s="32" t="s">
        <v>217</v>
      </c>
      <c r="E134" s="93">
        <v>3</v>
      </c>
      <c r="F134" s="24">
        <v>13650</v>
      </c>
      <c r="G134" s="87">
        <f t="shared" si="1"/>
        <v>40950</v>
      </c>
    </row>
    <row r="135" spans="1:7" x14ac:dyDescent="0.25">
      <c r="A135" s="82">
        <v>127</v>
      </c>
      <c r="B135" s="2" t="s">
        <v>235</v>
      </c>
      <c r="C135" s="94" t="s">
        <v>236</v>
      </c>
      <c r="D135" s="32" t="s">
        <v>217</v>
      </c>
      <c r="E135" s="41">
        <v>6</v>
      </c>
      <c r="F135" s="48">
        <v>6250</v>
      </c>
      <c r="G135" s="87">
        <f t="shared" si="1"/>
        <v>37500</v>
      </c>
    </row>
    <row r="136" spans="1:7" x14ac:dyDescent="0.25">
      <c r="A136" s="82">
        <v>128</v>
      </c>
      <c r="B136" s="2" t="s">
        <v>237</v>
      </c>
      <c r="C136" s="94" t="s">
        <v>238</v>
      </c>
      <c r="D136" s="33" t="s">
        <v>239</v>
      </c>
      <c r="E136" s="41">
        <v>24</v>
      </c>
      <c r="F136" s="48">
        <v>962</v>
      </c>
      <c r="G136" s="87">
        <f t="shared" si="1"/>
        <v>23088</v>
      </c>
    </row>
    <row r="137" spans="1:7" x14ac:dyDescent="0.25">
      <c r="A137" s="82">
        <v>129</v>
      </c>
      <c r="B137" s="2" t="s">
        <v>240</v>
      </c>
      <c r="C137" s="2" t="s">
        <v>240</v>
      </c>
      <c r="D137" s="32" t="s">
        <v>2</v>
      </c>
      <c r="E137" s="42">
        <v>2</v>
      </c>
      <c r="F137" s="24">
        <v>55000</v>
      </c>
      <c r="G137" s="87">
        <f t="shared" si="1"/>
        <v>110000</v>
      </c>
    </row>
    <row r="138" spans="1:7" ht="165.75" x14ac:dyDescent="0.25">
      <c r="A138" s="82">
        <v>130</v>
      </c>
      <c r="B138" s="2" t="s">
        <v>241</v>
      </c>
      <c r="C138" s="2" t="s">
        <v>242</v>
      </c>
      <c r="D138" s="32" t="s">
        <v>2</v>
      </c>
      <c r="E138" s="41">
        <v>2</v>
      </c>
      <c r="F138" s="48">
        <v>306250</v>
      </c>
      <c r="G138" s="87">
        <f t="shared" ref="G138:G140" si="2">F138*E138</f>
        <v>612500</v>
      </c>
    </row>
    <row r="139" spans="1:7" ht="89.25" x14ac:dyDescent="0.25">
      <c r="A139" s="82">
        <v>131</v>
      </c>
      <c r="B139" s="2" t="s">
        <v>243</v>
      </c>
      <c r="C139" s="2" t="s">
        <v>244</v>
      </c>
      <c r="D139" s="32" t="s">
        <v>2</v>
      </c>
      <c r="E139" s="42">
        <v>2</v>
      </c>
      <c r="F139" s="48">
        <v>306250</v>
      </c>
      <c r="G139" s="87">
        <f t="shared" si="2"/>
        <v>612500</v>
      </c>
    </row>
    <row r="140" spans="1:7" x14ac:dyDescent="0.25">
      <c r="A140" s="82">
        <v>132</v>
      </c>
      <c r="B140" s="2" t="s">
        <v>245</v>
      </c>
      <c r="C140" s="6" t="s">
        <v>246</v>
      </c>
      <c r="D140" s="32" t="s">
        <v>189</v>
      </c>
      <c r="E140" s="42">
        <v>1</v>
      </c>
      <c r="F140" s="24">
        <v>4464.28</v>
      </c>
      <c r="G140" s="87">
        <f t="shared" si="2"/>
        <v>4464.28</v>
      </c>
    </row>
    <row r="141" spans="1:7" ht="18.75" x14ac:dyDescent="0.25">
      <c r="A141" s="71"/>
      <c r="B141" s="71"/>
      <c r="C141" s="74" t="s">
        <v>204</v>
      </c>
      <c r="D141" s="75"/>
      <c r="E141" s="75"/>
      <c r="F141" s="76"/>
      <c r="G141" s="95">
        <f>SUM(G9:G140)</f>
        <v>104376278.59</v>
      </c>
    </row>
    <row r="143" spans="1:7" ht="31.5" customHeight="1" x14ac:dyDescent="0.25">
      <c r="B143" s="106" t="s">
        <v>205</v>
      </c>
      <c r="C143" s="106"/>
      <c r="D143" s="106"/>
      <c r="E143" s="106"/>
      <c r="F143" s="106"/>
      <c r="G143" s="70"/>
    </row>
    <row r="144" spans="1:7" ht="54" customHeight="1" x14ac:dyDescent="0.25">
      <c r="B144" s="106" t="s">
        <v>206</v>
      </c>
      <c r="C144" s="106"/>
      <c r="D144" s="106"/>
      <c r="E144" s="106"/>
      <c r="F144" s="106"/>
      <c r="G144" s="106"/>
    </row>
    <row r="146" spans="1:7" ht="31.5" x14ac:dyDescent="0.25">
      <c r="A146" s="68" t="s">
        <v>305</v>
      </c>
      <c r="B146" s="68" t="s">
        <v>306</v>
      </c>
      <c r="C146" s="68" t="s">
        <v>307</v>
      </c>
      <c r="D146" s="68" t="s">
        <v>308</v>
      </c>
      <c r="E146" s="68" t="s">
        <v>309</v>
      </c>
      <c r="F146" s="68" t="s">
        <v>310</v>
      </c>
      <c r="G146" s="66"/>
    </row>
    <row r="147" spans="1:7" s="69" customFormat="1" x14ac:dyDescent="0.25">
      <c r="A147" s="96">
        <v>1</v>
      </c>
      <c r="B147" s="101" t="s">
        <v>311</v>
      </c>
      <c r="C147" s="96" t="s">
        <v>312</v>
      </c>
      <c r="D147" s="98">
        <v>45320</v>
      </c>
      <c r="E147" s="99">
        <v>0.48749999999999999</v>
      </c>
      <c r="F147" s="96" t="s">
        <v>313</v>
      </c>
      <c r="G147" s="100"/>
    </row>
    <row r="148" spans="1:7" s="69" customFormat="1" x14ac:dyDescent="0.25">
      <c r="A148" s="96">
        <v>2</v>
      </c>
      <c r="B148" s="97" t="s">
        <v>295</v>
      </c>
      <c r="C148" s="96" t="s">
        <v>314</v>
      </c>
      <c r="D148" s="98">
        <v>45321</v>
      </c>
      <c r="E148" s="99">
        <v>0.58124999999999993</v>
      </c>
      <c r="F148" s="96" t="s">
        <v>313</v>
      </c>
      <c r="G148" s="100"/>
    </row>
    <row r="149" spans="1:7" s="69" customFormat="1" x14ac:dyDescent="0.25">
      <c r="A149" s="96">
        <v>3</v>
      </c>
      <c r="B149" s="97" t="s">
        <v>328</v>
      </c>
      <c r="C149" s="96" t="s">
        <v>329</v>
      </c>
      <c r="D149" s="98">
        <v>45315</v>
      </c>
      <c r="E149" s="99">
        <v>0.64652777777777781</v>
      </c>
      <c r="F149" s="96" t="s">
        <v>358</v>
      </c>
      <c r="G149" s="100"/>
    </row>
    <row r="150" spans="1:7" s="69" customFormat="1" x14ac:dyDescent="0.25">
      <c r="A150" s="96">
        <v>4</v>
      </c>
      <c r="B150" s="97" t="s">
        <v>330</v>
      </c>
      <c r="C150" s="96" t="s">
        <v>331</v>
      </c>
      <c r="D150" s="98">
        <v>45317</v>
      </c>
      <c r="E150" s="99">
        <v>0.59722222222222221</v>
      </c>
      <c r="F150" s="96" t="s">
        <v>313</v>
      </c>
      <c r="G150" s="100"/>
    </row>
    <row r="151" spans="1:7" s="69" customFormat="1" x14ac:dyDescent="0.25">
      <c r="A151" s="96">
        <v>5</v>
      </c>
      <c r="B151" s="97" t="s">
        <v>332</v>
      </c>
      <c r="C151" s="96" t="s">
        <v>333</v>
      </c>
      <c r="D151" s="98">
        <v>45317</v>
      </c>
      <c r="E151" s="99">
        <v>0.63958333333333328</v>
      </c>
      <c r="F151" s="96" t="s">
        <v>358</v>
      </c>
      <c r="G151" s="100"/>
    </row>
    <row r="152" spans="1:7" s="69" customFormat="1" x14ac:dyDescent="0.25">
      <c r="A152" s="96">
        <v>6</v>
      </c>
      <c r="B152" s="97" t="s">
        <v>279</v>
      </c>
      <c r="C152" s="96" t="s">
        <v>334</v>
      </c>
      <c r="D152" s="98">
        <v>45320</v>
      </c>
      <c r="E152" s="99">
        <v>0.4375</v>
      </c>
      <c r="F152" s="96" t="s">
        <v>313</v>
      </c>
      <c r="G152" s="100"/>
    </row>
    <row r="153" spans="1:7" s="69" customFormat="1" x14ac:dyDescent="0.25">
      <c r="A153" s="96">
        <v>7</v>
      </c>
      <c r="B153" s="97" t="s">
        <v>335</v>
      </c>
      <c r="C153" s="96" t="s">
        <v>336</v>
      </c>
      <c r="D153" s="98">
        <v>45320</v>
      </c>
      <c r="E153" s="99">
        <v>0.47222222222222227</v>
      </c>
      <c r="F153" s="96" t="s">
        <v>358</v>
      </c>
      <c r="G153" s="100"/>
    </row>
    <row r="154" spans="1:7" s="69" customFormat="1" x14ac:dyDescent="0.25">
      <c r="A154" s="96">
        <v>8</v>
      </c>
      <c r="B154" s="97" t="s">
        <v>337</v>
      </c>
      <c r="C154" s="96" t="s">
        <v>338</v>
      </c>
      <c r="D154" s="98">
        <v>45320</v>
      </c>
      <c r="E154" s="99">
        <v>0.4861111111111111</v>
      </c>
      <c r="F154" s="96" t="s">
        <v>313</v>
      </c>
      <c r="G154" s="100"/>
    </row>
    <row r="155" spans="1:7" s="69" customFormat="1" x14ac:dyDescent="0.25">
      <c r="A155" s="96">
        <v>9</v>
      </c>
      <c r="B155" s="97" t="s">
        <v>339</v>
      </c>
      <c r="C155" s="96" t="s">
        <v>340</v>
      </c>
      <c r="D155" s="98">
        <v>45320</v>
      </c>
      <c r="E155" s="99">
        <v>0.48680555555555555</v>
      </c>
      <c r="F155" s="96" t="s">
        <v>313</v>
      </c>
      <c r="G155" s="100"/>
    </row>
    <row r="156" spans="1:7" s="69" customFormat="1" x14ac:dyDescent="0.25">
      <c r="A156" s="96">
        <v>10</v>
      </c>
      <c r="B156" s="97" t="s">
        <v>341</v>
      </c>
      <c r="C156" s="96" t="s">
        <v>342</v>
      </c>
      <c r="D156" s="98">
        <v>45320</v>
      </c>
      <c r="E156" s="99">
        <v>0.48819444444444443</v>
      </c>
      <c r="F156" s="96" t="s">
        <v>313</v>
      </c>
      <c r="G156" s="100"/>
    </row>
    <row r="157" spans="1:7" s="69" customFormat="1" x14ac:dyDescent="0.25">
      <c r="A157" s="96">
        <v>11</v>
      </c>
      <c r="B157" s="97" t="s">
        <v>343</v>
      </c>
      <c r="C157" s="96" t="s">
        <v>344</v>
      </c>
      <c r="D157" s="98">
        <v>45320</v>
      </c>
      <c r="E157" s="99">
        <v>0.50069444444444444</v>
      </c>
      <c r="F157" s="96" t="s">
        <v>313</v>
      </c>
      <c r="G157" s="100"/>
    </row>
    <row r="158" spans="1:7" s="69" customFormat="1" x14ac:dyDescent="0.25">
      <c r="A158" s="96">
        <v>12</v>
      </c>
      <c r="B158" s="97" t="s">
        <v>277</v>
      </c>
      <c r="C158" s="96" t="s">
        <v>345</v>
      </c>
      <c r="D158" s="98">
        <v>45320</v>
      </c>
      <c r="E158" s="99">
        <v>0.52013888888888882</v>
      </c>
      <c r="F158" s="96" t="s">
        <v>313</v>
      </c>
      <c r="G158" s="100"/>
    </row>
    <row r="159" spans="1:7" s="69" customFormat="1" x14ac:dyDescent="0.25">
      <c r="A159" s="96">
        <v>13</v>
      </c>
      <c r="B159" s="97" t="s">
        <v>346</v>
      </c>
      <c r="C159" s="96" t="s">
        <v>347</v>
      </c>
      <c r="D159" s="98">
        <v>45320</v>
      </c>
      <c r="E159" s="99">
        <v>0.66249999999999998</v>
      </c>
      <c r="F159" s="96" t="s">
        <v>313</v>
      </c>
      <c r="G159" s="100"/>
    </row>
    <row r="160" spans="1:7" s="69" customFormat="1" x14ac:dyDescent="0.25">
      <c r="A160" s="96">
        <v>14</v>
      </c>
      <c r="B160" s="97" t="s">
        <v>292</v>
      </c>
      <c r="C160" s="96" t="s">
        <v>315</v>
      </c>
      <c r="D160" s="98">
        <v>45321</v>
      </c>
      <c r="E160" s="99">
        <v>0.48819444444444443</v>
      </c>
      <c r="F160" s="96" t="s">
        <v>313</v>
      </c>
      <c r="G160" s="100"/>
    </row>
    <row r="161" spans="1:7" s="69" customFormat="1" x14ac:dyDescent="0.25">
      <c r="A161" s="96">
        <v>15</v>
      </c>
      <c r="B161" s="97" t="s">
        <v>316</v>
      </c>
      <c r="C161" s="96" t="s">
        <v>317</v>
      </c>
      <c r="D161" s="98">
        <v>45321</v>
      </c>
      <c r="E161" s="99">
        <v>0.45833333333333331</v>
      </c>
      <c r="F161" s="96" t="s">
        <v>313</v>
      </c>
      <c r="G161" s="100"/>
    </row>
    <row r="162" spans="1:7" s="69" customFormat="1" x14ac:dyDescent="0.25">
      <c r="A162" s="96">
        <v>16</v>
      </c>
      <c r="B162" s="97" t="s">
        <v>274</v>
      </c>
      <c r="C162" s="96" t="s">
        <v>318</v>
      </c>
      <c r="D162" s="98">
        <v>45317</v>
      </c>
      <c r="E162" s="99">
        <v>0.48680555555555555</v>
      </c>
      <c r="F162" s="96" t="s">
        <v>313</v>
      </c>
      <c r="G162" s="100"/>
    </row>
    <row r="163" spans="1:7" s="69" customFormat="1" x14ac:dyDescent="0.25">
      <c r="A163" s="96">
        <v>17</v>
      </c>
      <c r="B163" s="97" t="s">
        <v>319</v>
      </c>
      <c r="C163" s="96" t="s">
        <v>320</v>
      </c>
      <c r="D163" s="98">
        <v>45321</v>
      </c>
      <c r="E163" s="99">
        <v>0.47083333333333338</v>
      </c>
      <c r="F163" s="96" t="s">
        <v>313</v>
      </c>
      <c r="G163" s="100"/>
    </row>
    <row r="164" spans="1:7" s="69" customFormat="1" x14ac:dyDescent="0.25">
      <c r="A164" s="96">
        <v>18</v>
      </c>
      <c r="B164" s="97" t="s">
        <v>283</v>
      </c>
      <c r="C164" s="96" t="s">
        <v>349</v>
      </c>
      <c r="D164" s="98">
        <v>45321</v>
      </c>
      <c r="E164" s="99">
        <v>0.33333333333333331</v>
      </c>
      <c r="F164" s="96" t="s">
        <v>313</v>
      </c>
      <c r="G164" s="100"/>
    </row>
    <row r="165" spans="1:7" s="69" customFormat="1" x14ac:dyDescent="0.25">
      <c r="A165" s="96">
        <v>19</v>
      </c>
      <c r="B165" s="97" t="s">
        <v>282</v>
      </c>
      <c r="C165" s="96" t="s">
        <v>350</v>
      </c>
      <c r="D165" s="98">
        <v>45321</v>
      </c>
      <c r="E165" s="99">
        <v>0.38541666666666669</v>
      </c>
      <c r="F165" s="96" t="s">
        <v>313</v>
      </c>
      <c r="G165" s="100"/>
    </row>
    <row r="166" spans="1:7" s="69" customFormat="1" x14ac:dyDescent="0.25">
      <c r="A166" s="96">
        <v>20</v>
      </c>
      <c r="B166" s="97" t="s">
        <v>351</v>
      </c>
      <c r="C166" s="96" t="s">
        <v>352</v>
      </c>
      <c r="D166" s="98">
        <v>45321</v>
      </c>
      <c r="E166" s="99">
        <v>0.40763888888888888</v>
      </c>
      <c r="F166" s="96" t="s">
        <v>313</v>
      </c>
      <c r="G166" s="100"/>
    </row>
    <row r="167" spans="1:7" s="69" customFormat="1" x14ac:dyDescent="0.25">
      <c r="A167" s="96">
        <v>21</v>
      </c>
      <c r="B167" s="97" t="s">
        <v>353</v>
      </c>
      <c r="C167" s="96" t="s">
        <v>354</v>
      </c>
      <c r="D167" s="98">
        <v>45321</v>
      </c>
      <c r="E167" s="99">
        <v>0.41666666666666669</v>
      </c>
      <c r="F167" s="96" t="s">
        <v>358</v>
      </c>
      <c r="G167" s="100"/>
    </row>
    <row r="168" spans="1:7" s="69" customFormat="1" x14ac:dyDescent="0.25">
      <c r="A168" s="96">
        <v>22</v>
      </c>
      <c r="B168" s="97" t="s">
        <v>355</v>
      </c>
      <c r="C168" s="96" t="s">
        <v>356</v>
      </c>
      <c r="D168" s="98">
        <v>45321</v>
      </c>
      <c r="E168" s="99">
        <v>0.54097222222222219</v>
      </c>
      <c r="F168" s="96" t="s">
        <v>313</v>
      </c>
      <c r="G168" s="100"/>
    </row>
    <row r="169" spans="1:7" s="69" customFormat="1" x14ac:dyDescent="0.25">
      <c r="A169" s="96">
        <v>23</v>
      </c>
      <c r="B169" s="97" t="s">
        <v>296</v>
      </c>
      <c r="C169" s="96" t="s">
        <v>357</v>
      </c>
      <c r="D169" s="98">
        <v>45321</v>
      </c>
      <c r="E169" s="99">
        <v>0.45624999999999999</v>
      </c>
      <c r="F169" s="96" t="s">
        <v>313</v>
      </c>
      <c r="G169" s="100"/>
    </row>
    <row r="170" spans="1:7" s="69" customFormat="1" x14ac:dyDescent="0.25">
      <c r="A170" s="96">
        <v>24</v>
      </c>
      <c r="B170" s="97" t="s">
        <v>321</v>
      </c>
      <c r="C170" s="96" t="s">
        <v>322</v>
      </c>
      <c r="D170" s="98">
        <v>45315</v>
      </c>
      <c r="E170" s="99">
        <v>0.64652777777777781</v>
      </c>
      <c r="F170" s="96" t="s">
        <v>313</v>
      </c>
      <c r="G170" s="100"/>
    </row>
    <row r="171" spans="1:7" s="69" customFormat="1" x14ac:dyDescent="0.25">
      <c r="A171" s="96">
        <v>25</v>
      </c>
      <c r="B171" s="97" t="s">
        <v>323</v>
      </c>
      <c r="C171" s="96" t="s">
        <v>348</v>
      </c>
      <c r="D171" s="98">
        <v>45320</v>
      </c>
      <c r="E171" s="99">
        <v>0.66666666666666663</v>
      </c>
      <c r="F171" s="96" t="s">
        <v>313</v>
      </c>
      <c r="G171" s="100"/>
    </row>
    <row r="172" spans="1:7" x14ac:dyDescent="0.25">
      <c r="A172" s="66"/>
      <c r="B172" s="66"/>
      <c r="C172" s="66"/>
      <c r="D172" s="66"/>
      <c r="E172" s="66"/>
      <c r="F172" s="66"/>
      <c r="G172" s="66"/>
    </row>
    <row r="173" spans="1:7" ht="36.75" customHeight="1" x14ac:dyDescent="0.25">
      <c r="A173" s="105" t="s">
        <v>364</v>
      </c>
      <c r="B173" s="105"/>
      <c r="C173" s="105"/>
      <c r="D173" s="105"/>
      <c r="E173" s="105"/>
      <c r="F173" s="105"/>
      <c r="G173" s="105"/>
    </row>
    <row r="174" spans="1:7" x14ac:dyDescent="0.25">
      <c r="A174" s="105" t="s">
        <v>324</v>
      </c>
      <c r="B174" s="105"/>
      <c r="C174" s="105"/>
      <c r="D174" s="105"/>
      <c r="E174" s="105"/>
      <c r="F174" s="105"/>
      <c r="G174" s="105"/>
    </row>
    <row r="175" spans="1:7" x14ac:dyDescent="0.25">
      <c r="A175" s="66"/>
      <c r="B175" s="66"/>
      <c r="C175" s="66"/>
      <c r="D175" s="66"/>
      <c r="E175" s="66"/>
      <c r="F175" s="66"/>
      <c r="G175" s="66"/>
    </row>
    <row r="176" spans="1:7" x14ac:dyDescent="0.25">
      <c r="A176" s="66"/>
      <c r="B176" s="66"/>
      <c r="C176" s="66"/>
      <c r="D176" s="66"/>
      <c r="E176" s="66"/>
      <c r="F176" s="66"/>
      <c r="G176" s="66"/>
    </row>
    <row r="177" spans="1:7" x14ac:dyDescent="0.25">
      <c r="A177" s="65"/>
      <c r="B177" s="65" t="s">
        <v>325</v>
      </c>
      <c r="C177" s="65"/>
      <c r="D177" s="65"/>
      <c r="E177" s="65"/>
      <c r="F177" s="65"/>
      <c r="G177" s="65"/>
    </row>
    <row r="178" spans="1:7" x14ac:dyDescent="0.25">
      <c r="A178" s="65"/>
      <c r="B178" s="65"/>
      <c r="C178" s="65"/>
      <c r="D178" s="65"/>
      <c r="E178" s="65"/>
      <c r="F178" s="65"/>
      <c r="G178" s="65"/>
    </row>
    <row r="179" spans="1:7" x14ac:dyDescent="0.25">
      <c r="A179" s="65"/>
      <c r="B179" s="65" t="s">
        <v>326</v>
      </c>
      <c r="C179" s="65"/>
      <c r="D179" s="65"/>
      <c r="E179" s="65"/>
      <c r="F179" s="65"/>
      <c r="G179" s="65"/>
    </row>
  </sheetData>
  <mergeCells count="5">
    <mergeCell ref="C1:H1"/>
    <mergeCell ref="A173:G173"/>
    <mergeCell ref="A174:G174"/>
    <mergeCell ref="B143:F143"/>
    <mergeCell ref="B144:G144"/>
  </mergeCells>
  <conditionalFormatting sqref="B106:B140">
    <cfRule type="duplicateValues" dxfId="11" priority="5"/>
    <cfRule type="duplicateValues" dxfId="10" priority="6"/>
  </conditionalFormatting>
  <conditionalFormatting sqref="C132:C134">
    <cfRule type="duplicateValues" dxfId="9" priority="3"/>
    <cfRule type="duplicateValues" dxfId="8" priority="4"/>
  </conditionalFormatting>
  <conditionalFormatting sqref="C137">
    <cfRule type="duplicateValues" dxfId="7" priority="1"/>
    <cfRule type="duplicateValues" dxfId="6" priority="2"/>
  </conditionalFormatting>
  <hyperlinks>
    <hyperlink ref="C64" r:id="rId1" xr:uid="{00000000-0004-0000-0100-000000000000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8"/>
  <sheetViews>
    <sheetView tabSelected="1" topLeftCell="O1" zoomScaleNormal="100" workbookViewId="0">
      <pane ySplit="1" topLeftCell="A2" activePane="bottomLeft" state="frozen"/>
      <selection pane="bottomLeft" activeCell="AH135" sqref="AH135"/>
    </sheetView>
  </sheetViews>
  <sheetFormatPr defaultRowHeight="12.75" x14ac:dyDescent="0.25"/>
  <cols>
    <col min="1" max="1" width="10.7109375" style="7" customWidth="1"/>
    <col min="2" max="2" width="19.5703125" style="7" customWidth="1"/>
    <col min="3" max="3" width="36.28515625" style="7" customWidth="1"/>
    <col min="4" max="4" width="9.140625" style="7" customWidth="1"/>
    <col min="5" max="5" width="9" style="35" customWidth="1"/>
    <col min="6" max="6" width="12.5703125" style="45" customWidth="1"/>
    <col min="7" max="7" width="17.5703125" style="45" customWidth="1"/>
    <col min="8" max="32" width="12.42578125" style="54" customWidth="1"/>
    <col min="33" max="33" width="13.140625" style="7" customWidth="1"/>
    <col min="34" max="34" width="23.7109375" style="7" customWidth="1"/>
    <col min="35" max="16384" width="9.140625" style="7"/>
  </cols>
  <sheetData>
    <row r="1" spans="1:34" s="63" customFormat="1" ht="53.25" customHeight="1" x14ac:dyDescent="0.25">
      <c r="A1" s="58" t="s">
        <v>8</v>
      </c>
      <c r="B1" s="58" t="s">
        <v>9</v>
      </c>
      <c r="C1" s="58" t="s">
        <v>10</v>
      </c>
      <c r="D1" s="58" t="s">
        <v>11</v>
      </c>
      <c r="E1" s="58" t="s">
        <v>12</v>
      </c>
      <c r="F1" s="59" t="s">
        <v>13</v>
      </c>
      <c r="G1" s="60" t="s">
        <v>14</v>
      </c>
      <c r="H1" s="61" t="s">
        <v>272</v>
      </c>
      <c r="I1" s="61" t="s">
        <v>273</v>
      </c>
      <c r="J1" s="61" t="s">
        <v>275</v>
      </c>
      <c r="K1" s="61" t="s">
        <v>276</v>
      </c>
      <c r="L1" s="61" t="s">
        <v>277</v>
      </c>
      <c r="M1" s="61" t="s">
        <v>278</v>
      </c>
      <c r="N1" s="61" t="s">
        <v>274</v>
      </c>
      <c r="O1" s="61" t="s">
        <v>279</v>
      </c>
      <c r="P1" s="61" t="s">
        <v>280</v>
      </c>
      <c r="Q1" s="61" t="s">
        <v>285</v>
      </c>
      <c r="R1" s="61" t="s">
        <v>282</v>
      </c>
      <c r="S1" s="61" t="s">
        <v>283</v>
      </c>
      <c r="T1" s="61" t="s">
        <v>284</v>
      </c>
      <c r="U1" s="61" t="s">
        <v>281</v>
      </c>
      <c r="V1" s="61" t="s">
        <v>286</v>
      </c>
      <c r="W1" s="61" t="s">
        <v>287</v>
      </c>
      <c r="X1" s="61" t="s">
        <v>288</v>
      </c>
      <c r="Y1" s="61" t="s">
        <v>289</v>
      </c>
      <c r="Z1" s="61" t="s">
        <v>290</v>
      </c>
      <c r="AA1" s="61" t="s">
        <v>291</v>
      </c>
      <c r="AB1" s="61" t="s">
        <v>292</v>
      </c>
      <c r="AC1" s="61" t="s">
        <v>293</v>
      </c>
      <c r="AD1" s="61" t="s">
        <v>294</v>
      </c>
      <c r="AE1" s="61" t="s">
        <v>295</v>
      </c>
      <c r="AF1" s="61" t="s">
        <v>296</v>
      </c>
      <c r="AG1" s="62" t="s">
        <v>297</v>
      </c>
      <c r="AH1" s="62" t="s">
        <v>359</v>
      </c>
    </row>
    <row r="2" spans="1:34" ht="63.75" x14ac:dyDescent="0.25">
      <c r="A2" s="10">
        <v>1</v>
      </c>
      <c r="B2" s="11" t="s">
        <v>0</v>
      </c>
      <c r="C2" s="11" t="s">
        <v>196</v>
      </c>
      <c r="D2" s="26" t="s">
        <v>1</v>
      </c>
      <c r="E2" s="36">
        <v>500</v>
      </c>
      <c r="F2" s="18">
        <v>500</v>
      </c>
      <c r="G2" s="52">
        <f>F2*E2</f>
        <v>250000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5"/>
      <c r="Y2" s="55"/>
      <c r="Z2" s="55"/>
      <c r="AA2" s="55"/>
      <c r="AB2" s="55"/>
      <c r="AC2" s="55"/>
      <c r="AD2" s="55"/>
      <c r="AE2" s="55"/>
      <c r="AF2" s="55"/>
      <c r="AG2" s="21" t="s">
        <v>298</v>
      </c>
      <c r="AH2" s="21"/>
    </row>
    <row r="3" spans="1:34" ht="51" x14ac:dyDescent="0.25">
      <c r="A3" s="10">
        <v>2</v>
      </c>
      <c r="B3" s="11" t="s">
        <v>3</v>
      </c>
      <c r="C3" s="11" t="s">
        <v>197</v>
      </c>
      <c r="D3" s="26" t="s">
        <v>2</v>
      </c>
      <c r="E3" s="36">
        <v>200</v>
      </c>
      <c r="F3" s="18">
        <v>900</v>
      </c>
      <c r="G3" s="52">
        <f t="shared" ref="G3:G66" si="0">F3*E3</f>
        <v>180000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5"/>
      <c r="Y3" s="55"/>
      <c r="Z3" s="55"/>
      <c r="AA3" s="55"/>
      <c r="AB3" s="55"/>
      <c r="AC3" s="55"/>
      <c r="AD3" s="55"/>
      <c r="AE3" s="55"/>
      <c r="AF3" s="55"/>
      <c r="AG3" s="21" t="s">
        <v>298</v>
      </c>
      <c r="AH3" s="21"/>
    </row>
    <row r="4" spans="1:34" ht="51" x14ac:dyDescent="0.25">
      <c r="A4" s="10">
        <v>3</v>
      </c>
      <c r="B4" s="11" t="s">
        <v>4</v>
      </c>
      <c r="C4" s="11" t="s">
        <v>198</v>
      </c>
      <c r="D4" s="26" t="s">
        <v>2</v>
      </c>
      <c r="E4" s="36">
        <v>50</v>
      </c>
      <c r="F4" s="18">
        <v>900</v>
      </c>
      <c r="G4" s="52">
        <f t="shared" si="0"/>
        <v>45000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5"/>
      <c r="Y4" s="55"/>
      <c r="Z4" s="55"/>
      <c r="AA4" s="55"/>
      <c r="AB4" s="55"/>
      <c r="AC4" s="55"/>
      <c r="AD4" s="55"/>
      <c r="AE4" s="55"/>
      <c r="AF4" s="55"/>
      <c r="AG4" s="21" t="s">
        <v>298</v>
      </c>
      <c r="AH4" s="21"/>
    </row>
    <row r="5" spans="1:34" ht="51" x14ac:dyDescent="0.25">
      <c r="A5" s="10">
        <v>4</v>
      </c>
      <c r="B5" s="11" t="s">
        <v>5</v>
      </c>
      <c r="C5" s="11" t="s">
        <v>199</v>
      </c>
      <c r="D5" s="26" t="s">
        <v>2</v>
      </c>
      <c r="E5" s="36">
        <v>50</v>
      </c>
      <c r="F5" s="18">
        <v>900</v>
      </c>
      <c r="G5" s="52">
        <f t="shared" si="0"/>
        <v>45000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5"/>
      <c r="Y5" s="55"/>
      <c r="Z5" s="55"/>
      <c r="AA5" s="55"/>
      <c r="AB5" s="55"/>
      <c r="AC5" s="55"/>
      <c r="AD5" s="55"/>
      <c r="AE5" s="55"/>
      <c r="AF5" s="55"/>
      <c r="AG5" s="21" t="s">
        <v>298</v>
      </c>
      <c r="AH5" s="21"/>
    </row>
    <row r="6" spans="1:34" ht="51" x14ac:dyDescent="0.25">
      <c r="A6" s="10">
        <v>5</v>
      </c>
      <c r="B6" s="11" t="s">
        <v>6</v>
      </c>
      <c r="C6" s="11" t="s">
        <v>200</v>
      </c>
      <c r="D6" s="26" t="s">
        <v>2</v>
      </c>
      <c r="E6" s="36">
        <v>50</v>
      </c>
      <c r="F6" s="18">
        <v>900</v>
      </c>
      <c r="G6" s="52">
        <f t="shared" si="0"/>
        <v>45000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5"/>
      <c r="Y6" s="55"/>
      <c r="Z6" s="55"/>
      <c r="AA6" s="55"/>
      <c r="AB6" s="55"/>
      <c r="AC6" s="55"/>
      <c r="AD6" s="55"/>
      <c r="AE6" s="55"/>
      <c r="AF6" s="55"/>
      <c r="AG6" s="21" t="s">
        <v>298</v>
      </c>
      <c r="AH6" s="21"/>
    </row>
    <row r="7" spans="1:34" ht="76.5" x14ac:dyDescent="0.25">
      <c r="A7" s="10">
        <v>6</v>
      </c>
      <c r="B7" s="11" t="s">
        <v>7</v>
      </c>
      <c r="C7" s="11" t="s">
        <v>201</v>
      </c>
      <c r="D7" s="26" t="s">
        <v>2</v>
      </c>
      <c r="E7" s="36">
        <v>40</v>
      </c>
      <c r="F7" s="18">
        <v>16500</v>
      </c>
      <c r="G7" s="52">
        <f t="shared" si="0"/>
        <v>660000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5"/>
      <c r="Y7" s="55"/>
      <c r="Z7" s="55"/>
      <c r="AA7" s="55"/>
      <c r="AB7" s="55"/>
      <c r="AC7" s="55"/>
      <c r="AD7" s="55"/>
      <c r="AE7" s="55"/>
      <c r="AF7" s="55"/>
      <c r="AG7" s="21" t="s">
        <v>298</v>
      </c>
      <c r="AH7" s="21"/>
    </row>
    <row r="8" spans="1:34" ht="25.5" x14ac:dyDescent="0.25">
      <c r="A8" s="10">
        <v>7</v>
      </c>
      <c r="B8" s="9" t="s">
        <v>15</v>
      </c>
      <c r="C8" s="12" t="s">
        <v>16</v>
      </c>
      <c r="D8" s="28" t="s">
        <v>17</v>
      </c>
      <c r="E8" s="36">
        <v>300</v>
      </c>
      <c r="F8" s="18">
        <v>2814.59</v>
      </c>
      <c r="G8" s="52">
        <f t="shared" si="0"/>
        <v>844377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5"/>
      <c r="Y8" s="55"/>
      <c r="Z8" s="55"/>
      <c r="AA8" s="55"/>
      <c r="AB8" s="55"/>
      <c r="AC8" s="55"/>
      <c r="AD8" s="55"/>
      <c r="AE8" s="55"/>
      <c r="AF8" s="55"/>
      <c r="AG8" s="21" t="s">
        <v>298</v>
      </c>
      <c r="AH8" s="21"/>
    </row>
    <row r="9" spans="1:34" x14ac:dyDescent="0.25">
      <c r="A9" s="10">
        <v>8</v>
      </c>
      <c r="B9" s="9" t="s">
        <v>18</v>
      </c>
      <c r="C9" s="9" t="s">
        <v>19</v>
      </c>
      <c r="D9" s="28" t="s">
        <v>20</v>
      </c>
      <c r="E9" s="36">
        <v>2500</v>
      </c>
      <c r="F9" s="23">
        <v>673.4</v>
      </c>
      <c r="G9" s="52">
        <f t="shared" si="0"/>
        <v>1683500</v>
      </c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5"/>
      <c r="Y9" s="55"/>
      <c r="Z9" s="55"/>
      <c r="AA9" s="55"/>
      <c r="AB9" s="55"/>
      <c r="AC9" s="55"/>
      <c r="AD9" s="55"/>
      <c r="AE9" s="55"/>
      <c r="AF9" s="55"/>
      <c r="AG9" s="21" t="s">
        <v>298</v>
      </c>
      <c r="AH9" s="21"/>
    </row>
    <row r="10" spans="1:34" ht="38.25" x14ac:dyDescent="0.25">
      <c r="A10" s="10">
        <v>9</v>
      </c>
      <c r="B10" s="9" t="s">
        <v>21</v>
      </c>
      <c r="C10" s="9" t="s">
        <v>22</v>
      </c>
      <c r="D10" s="26" t="s">
        <v>17</v>
      </c>
      <c r="E10" s="36">
        <v>294</v>
      </c>
      <c r="F10" s="18">
        <v>42.86</v>
      </c>
      <c r="G10" s="52">
        <f t="shared" si="0"/>
        <v>12600.84</v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5"/>
      <c r="Y10" s="55"/>
      <c r="Z10" s="55"/>
      <c r="AA10" s="55"/>
      <c r="AB10" s="55"/>
      <c r="AC10" s="55"/>
      <c r="AD10" s="55"/>
      <c r="AE10" s="55"/>
      <c r="AF10" s="55"/>
      <c r="AG10" s="21" t="s">
        <v>298</v>
      </c>
      <c r="AH10" s="21"/>
    </row>
    <row r="11" spans="1:34" ht="25.5" x14ac:dyDescent="0.25">
      <c r="A11" s="10">
        <v>10</v>
      </c>
      <c r="B11" s="9" t="s">
        <v>202</v>
      </c>
      <c r="C11" s="9" t="s">
        <v>23</v>
      </c>
      <c r="D11" s="28" t="s">
        <v>24</v>
      </c>
      <c r="E11" s="36">
        <v>700</v>
      </c>
      <c r="F11" s="23">
        <v>605.33000000000004</v>
      </c>
      <c r="G11" s="52">
        <f t="shared" si="0"/>
        <v>423731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5"/>
      <c r="Y11" s="55"/>
      <c r="Z11" s="55"/>
      <c r="AA11" s="55">
        <v>552</v>
      </c>
      <c r="AB11" s="55"/>
      <c r="AC11" s="55"/>
      <c r="AD11" s="55"/>
      <c r="AE11" s="55"/>
      <c r="AF11" s="55"/>
      <c r="AG11" s="61" t="s">
        <v>291</v>
      </c>
      <c r="AH11" s="21"/>
    </row>
    <row r="12" spans="1:34" x14ac:dyDescent="0.25">
      <c r="A12" s="10">
        <v>11</v>
      </c>
      <c r="B12" s="8" t="s">
        <v>25</v>
      </c>
      <c r="C12" s="9" t="s">
        <v>26</v>
      </c>
      <c r="D12" s="26" t="s">
        <v>20</v>
      </c>
      <c r="E12" s="36">
        <v>160</v>
      </c>
      <c r="F12" s="23">
        <v>24.4</v>
      </c>
      <c r="G12" s="52">
        <f t="shared" si="0"/>
        <v>3904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5"/>
      <c r="Y12" s="55"/>
      <c r="Z12" s="55"/>
      <c r="AA12" s="55"/>
      <c r="AB12" s="55"/>
      <c r="AC12" s="55"/>
      <c r="AD12" s="55"/>
      <c r="AE12" s="55"/>
      <c r="AF12" s="55"/>
      <c r="AG12" s="21" t="s">
        <v>298</v>
      </c>
      <c r="AH12" s="21"/>
    </row>
    <row r="13" spans="1:34" ht="25.5" x14ac:dyDescent="0.25">
      <c r="A13" s="10">
        <v>12</v>
      </c>
      <c r="B13" s="9" t="s">
        <v>27</v>
      </c>
      <c r="C13" s="9" t="s">
        <v>28</v>
      </c>
      <c r="D13" s="28" t="s">
        <v>24</v>
      </c>
      <c r="E13" s="36">
        <v>400</v>
      </c>
      <c r="F13" s="18">
        <v>308.99</v>
      </c>
      <c r="G13" s="52">
        <f t="shared" si="0"/>
        <v>123596</v>
      </c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>
        <v>308</v>
      </c>
      <c r="U13" s="53"/>
      <c r="V13" s="53"/>
      <c r="W13" s="53"/>
      <c r="X13" s="55"/>
      <c r="Y13" s="55"/>
      <c r="Z13" s="55"/>
      <c r="AA13" s="55">
        <v>284.85000000000002</v>
      </c>
      <c r="AB13" s="55"/>
      <c r="AC13" s="55"/>
      <c r="AD13" s="55"/>
      <c r="AE13" s="55"/>
      <c r="AF13" s="55"/>
      <c r="AG13" s="61" t="s">
        <v>291</v>
      </c>
      <c r="AH13" s="21"/>
    </row>
    <row r="14" spans="1:34" x14ac:dyDescent="0.25">
      <c r="A14" s="10">
        <v>13</v>
      </c>
      <c r="B14" s="8" t="s">
        <v>29</v>
      </c>
      <c r="C14" s="9" t="s">
        <v>30</v>
      </c>
      <c r="D14" s="26" t="s">
        <v>2</v>
      </c>
      <c r="E14" s="36">
        <v>2310</v>
      </c>
      <c r="F14" s="18">
        <v>63.23</v>
      </c>
      <c r="G14" s="52">
        <f t="shared" si="0"/>
        <v>146061.29999999999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5"/>
      <c r="Y14" s="55"/>
      <c r="Z14" s="55"/>
      <c r="AA14" s="55"/>
      <c r="AB14" s="55"/>
      <c r="AC14" s="55"/>
      <c r="AD14" s="55"/>
      <c r="AE14" s="55"/>
      <c r="AF14" s="55"/>
      <c r="AG14" s="21" t="s">
        <v>298</v>
      </c>
      <c r="AH14" s="21"/>
    </row>
    <row r="15" spans="1:34" x14ac:dyDescent="0.25">
      <c r="A15" s="10">
        <v>14</v>
      </c>
      <c r="B15" s="9" t="s">
        <v>31</v>
      </c>
      <c r="C15" s="9" t="s">
        <v>32</v>
      </c>
      <c r="D15" s="26" t="s">
        <v>17</v>
      </c>
      <c r="E15" s="36">
        <v>718</v>
      </c>
      <c r="F15" s="18">
        <v>262.38</v>
      </c>
      <c r="G15" s="52">
        <f t="shared" si="0"/>
        <v>188388.84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5"/>
      <c r="Y15" s="55"/>
      <c r="Z15" s="55"/>
      <c r="AA15" s="55"/>
      <c r="AB15" s="55"/>
      <c r="AC15" s="55"/>
      <c r="AD15" s="55"/>
      <c r="AE15" s="55"/>
      <c r="AF15" s="55"/>
      <c r="AG15" s="21" t="s">
        <v>298</v>
      </c>
      <c r="AH15" s="21"/>
    </row>
    <row r="16" spans="1:34" x14ac:dyDescent="0.25">
      <c r="A16" s="10">
        <v>15</v>
      </c>
      <c r="B16" s="9" t="s">
        <v>31</v>
      </c>
      <c r="C16" s="9" t="s">
        <v>33</v>
      </c>
      <c r="D16" s="28" t="s">
        <v>17</v>
      </c>
      <c r="E16" s="36">
        <v>2000</v>
      </c>
      <c r="F16" s="23">
        <v>312.07</v>
      </c>
      <c r="G16" s="52">
        <f t="shared" si="0"/>
        <v>624140</v>
      </c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5"/>
      <c r="Y16" s="55"/>
      <c r="Z16" s="55"/>
      <c r="AA16" s="55"/>
      <c r="AB16" s="55"/>
      <c r="AC16" s="55"/>
      <c r="AD16" s="55"/>
      <c r="AE16" s="55"/>
      <c r="AF16" s="55"/>
      <c r="AG16" s="21" t="s">
        <v>298</v>
      </c>
      <c r="AH16" s="21"/>
    </row>
    <row r="17" spans="1:34" ht="25.5" x14ac:dyDescent="0.25">
      <c r="A17" s="10">
        <v>16</v>
      </c>
      <c r="B17" s="9" t="s">
        <v>34</v>
      </c>
      <c r="C17" s="12" t="s">
        <v>35</v>
      </c>
      <c r="D17" s="28" t="s">
        <v>20</v>
      </c>
      <c r="E17" s="36">
        <v>1500</v>
      </c>
      <c r="F17" s="23">
        <v>2319.9899999999998</v>
      </c>
      <c r="G17" s="52">
        <f t="shared" si="0"/>
        <v>3479984.9999999995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5"/>
      <c r="Y17" s="55"/>
      <c r="Z17" s="55"/>
      <c r="AA17" s="55">
        <v>2237</v>
      </c>
      <c r="AB17" s="55"/>
      <c r="AC17" s="55"/>
      <c r="AD17" s="55"/>
      <c r="AE17" s="55"/>
      <c r="AF17" s="55"/>
      <c r="AG17" s="61" t="s">
        <v>291</v>
      </c>
      <c r="AH17" s="21"/>
    </row>
    <row r="18" spans="1:34" ht="25.5" x14ac:dyDescent="0.25">
      <c r="A18" s="10">
        <v>17</v>
      </c>
      <c r="B18" s="9" t="s">
        <v>34</v>
      </c>
      <c r="C18" s="13" t="s">
        <v>36</v>
      </c>
      <c r="D18" s="28" t="s">
        <v>20</v>
      </c>
      <c r="E18" s="36">
        <v>1500</v>
      </c>
      <c r="F18" s="23">
        <v>1164.96</v>
      </c>
      <c r="G18" s="52">
        <f t="shared" si="0"/>
        <v>1747440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5"/>
      <c r="Y18" s="55"/>
      <c r="Z18" s="55"/>
      <c r="AA18" s="55">
        <v>1088</v>
      </c>
      <c r="AB18" s="55"/>
      <c r="AC18" s="55"/>
      <c r="AD18" s="55"/>
      <c r="AE18" s="55"/>
      <c r="AF18" s="55"/>
      <c r="AG18" s="61" t="s">
        <v>291</v>
      </c>
      <c r="AH18" s="21"/>
    </row>
    <row r="19" spans="1:34" ht="38.25" x14ac:dyDescent="0.25">
      <c r="A19" s="10">
        <v>18</v>
      </c>
      <c r="B19" s="9" t="s">
        <v>37</v>
      </c>
      <c r="C19" s="9" t="s">
        <v>38</v>
      </c>
      <c r="D19" s="28" t="s">
        <v>20</v>
      </c>
      <c r="E19" s="36">
        <v>1500</v>
      </c>
      <c r="F19" s="23">
        <v>116.78</v>
      </c>
      <c r="G19" s="52">
        <f t="shared" si="0"/>
        <v>175170</v>
      </c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5"/>
      <c r="Y19" s="55"/>
      <c r="Z19" s="55"/>
      <c r="AA19" s="55">
        <v>114</v>
      </c>
      <c r="AB19" s="55"/>
      <c r="AC19" s="55"/>
      <c r="AD19" s="55"/>
      <c r="AE19" s="55"/>
      <c r="AF19" s="55"/>
      <c r="AG19" s="61" t="s">
        <v>291</v>
      </c>
      <c r="AH19" s="21"/>
    </row>
    <row r="20" spans="1:34" ht="25.5" x14ac:dyDescent="0.25">
      <c r="A20" s="10">
        <v>19</v>
      </c>
      <c r="B20" s="9" t="s">
        <v>39</v>
      </c>
      <c r="C20" s="12" t="s">
        <v>40</v>
      </c>
      <c r="D20" s="28" t="s">
        <v>17</v>
      </c>
      <c r="E20" s="36">
        <v>3</v>
      </c>
      <c r="F20" s="23">
        <v>2684.59</v>
      </c>
      <c r="G20" s="52">
        <f t="shared" si="0"/>
        <v>8053.77</v>
      </c>
      <c r="H20" s="53"/>
      <c r="I20" s="53"/>
      <c r="J20" s="53"/>
      <c r="K20" s="53"/>
      <c r="L20" s="53"/>
      <c r="M20" s="53"/>
      <c r="N20" s="53">
        <v>1288</v>
      </c>
      <c r="O20" s="53"/>
      <c r="P20" s="53"/>
      <c r="Q20" s="53"/>
      <c r="R20" s="53"/>
      <c r="S20" s="53"/>
      <c r="T20" s="53">
        <v>2470</v>
      </c>
      <c r="U20" s="53"/>
      <c r="V20" s="53"/>
      <c r="W20" s="53"/>
      <c r="X20" s="55"/>
      <c r="Y20" s="55"/>
      <c r="Z20" s="55"/>
      <c r="AA20" s="55"/>
      <c r="AB20" s="55"/>
      <c r="AC20" s="55"/>
      <c r="AD20" s="55"/>
      <c r="AE20" s="55"/>
      <c r="AF20" s="55"/>
      <c r="AG20" s="61" t="s">
        <v>274</v>
      </c>
      <c r="AH20" s="21"/>
    </row>
    <row r="21" spans="1:34" x14ac:dyDescent="0.25">
      <c r="A21" s="10">
        <v>20</v>
      </c>
      <c r="B21" s="9" t="s">
        <v>41</v>
      </c>
      <c r="C21" s="9" t="s">
        <v>42</v>
      </c>
      <c r="D21" s="28" t="s">
        <v>24</v>
      </c>
      <c r="E21" s="36">
        <v>8000</v>
      </c>
      <c r="F21" s="18">
        <v>28.53</v>
      </c>
      <c r="G21" s="52">
        <f t="shared" si="0"/>
        <v>228240</v>
      </c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U21" s="53"/>
      <c r="V21" s="53"/>
      <c r="W21" s="53"/>
      <c r="X21" s="55"/>
      <c r="Y21" s="55"/>
      <c r="Z21" s="55"/>
      <c r="AA21" s="55"/>
      <c r="AB21" s="55"/>
      <c r="AC21" s="55"/>
      <c r="AD21" s="55"/>
      <c r="AE21" s="55"/>
      <c r="AF21" s="55"/>
      <c r="AG21" s="21" t="s">
        <v>298</v>
      </c>
      <c r="AH21" s="21"/>
    </row>
    <row r="22" spans="1:34" ht="25.5" x14ac:dyDescent="0.25">
      <c r="A22" s="10">
        <v>21</v>
      </c>
      <c r="B22" s="9" t="s">
        <v>43</v>
      </c>
      <c r="C22" s="9" t="s">
        <v>44</v>
      </c>
      <c r="D22" s="28" t="s">
        <v>20</v>
      </c>
      <c r="E22" s="36">
        <v>600</v>
      </c>
      <c r="F22" s="18">
        <v>137.52000000000001</v>
      </c>
      <c r="G22" s="52">
        <f t="shared" si="0"/>
        <v>82512</v>
      </c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5"/>
      <c r="Y22" s="55"/>
      <c r="Z22" s="55"/>
      <c r="AA22" s="55"/>
      <c r="AB22" s="55"/>
      <c r="AC22" s="55"/>
      <c r="AD22" s="55"/>
      <c r="AE22" s="55"/>
      <c r="AF22" s="55"/>
      <c r="AG22" s="21" t="s">
        <v>298</v>
      </c>
      <c r="AH22" s="21"/>
    </row>
    <row r="23" spans="1:34" ht="76.5" x14ac:dyDescent="0.25">
      <c r="A23" s="10">
        <v>22</v>
      </c>
      <c r="B23" s="9" t="s">
        <v>45</v>
      </c>
      <c r="C23" s="9" t="s">
        <v>46</v>
      </c>
      <c r="D23" s="28" t="s">
        <v>17</v>
      </c>
      <c r="E23" s="36">
        <v>50</v>
      </c>
      <c r="F23" s="23">
        <v>110169.69</v>
      </c>
      <c r="G23" s="52">
        <f t="shared" si="0"/>
        <v>5508484.5</v>
      </c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5"/>
      <c r="Y23" s="55"/>
      <c r="Z23" s="55"/>
      <c r="AA23" s="55"/>
      <c r="AB23" s="55"/>
      <c r="AC23" s="55"/>
      <c r="AD23" s="55"/>
      <c r="AE23" s="55"/>
      <c r="AF23" s="55"/>
      <c r="AG23" s="21" t="s">
        <v>298</v>
      </c>
      <c r="AH23" s="21"/>
    </row>
    <row r="24" spans="1:34" x14ac:dyDescent="0.25">
      <c r="A24" s="10">
        <v>23</v>
      </c>
      <c r="B24" s="9" t="s">
        <v>47</v>
      </c>
      <c r="C24" s="9" t="s">
        <v>48</v>
      </c>
      <c r="D24" s="28" t="s">
        <v>49</v>
      </c>
      <c r="E24" s="36">
        <v>16000</v>
      </c>
      <c r="F24" s="23">
        <v>90</v>
      </c>
      <c r="G24" s="52">
        <f t="shared" si="0"/>
        <v>1440000</v>
      </c>
      <c r="H24" s="53"/>
      <c r="I24" s="53"/>
      <c r="J24" s="53"/>
      <c r="K24" s="53"/>
      <c r="L24" s="53"/>
      <c r="M24" s="53"/>
      <c r="N24" s="53">
        <v>82</v>
      </c>
      <c r="O24" s="53"/>
      <c r="P24" s="53"/>
      <c r="Q24" s="53"/>
      <c r="R24" s="53"/>
      <c r="S24" s="53"/>
      <c r="T24" s="53">
        <v>88</v>
      </c>
      <c r="U24" s="53"/>
      <c r="V24" s="53"/>
      <c r="W24" s="53"/>
      <c r="X24" s="55"/>
      <c r="Y24" s="55"/>
      <c r="Z24" s="55"/>
      <c r="AA24" s="55">
        <v>64.19</v>
      </c>
      <c r="AB24" s="55"/>
      <c r="AC24" s="55"/>
      <c r="AD24" s="55"/>
      <c r="AE24" s="55"/>
      <c r="AF24" s="55"/>
      <c r="AG24" s="61" t="s">
        <v>291</v>
      </c>
      <c r="AH24" s="21"/>
    </row>
    <row r="25" spans="1:34" ht="25.5" x14ac:dyDescent="0.25">
      <c r="A25" s="10">
        <v>24</v>
      </c>
      <c r="B25" s="9" t="s">
        <v>50</v>
      </c>
      <c r="C25" s="14" t="s">
        <v>51</v>
      </c>
      <c r="D25" s="26" t="s">
        <v>20</v>
      </c>
      <c r="E25" s="36">
        <v>4000</v>
      </c>
      <c r="F25" s="18">
        <v>906.28</v>
      </c>
      <c r="G25" s="52">
        <f t="shared" si="0"/>
        <v>3625120</v>
      </c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5"/>
      <c r="Y25" s="55"/>
      <c r="Z25" s="55"/>
      <c r="AA25" s="55">
        <v>83.7</v>
      </c>
      <c r="AB25" s="55"/>
      <c r="AC25" s="55"/>
      <c r="AD25" s="55"/>
      <c r="AE25" s="55"/>
      <c r="AF25" s="55"/>
      <c r="AG25" s="61" t="s">
        <v>291</v>
      </c>
      <c r="AH25" s="21"/>
    </row>
    <row r="26" spans="1:34" x14ac:dyDescent="0.25">
      <c r="A26" s="10">
        <v>25</v>
      </c>
      <c r="B26" s="9" t="s">
        <v>52</v>
      </c>
      <c r="C26" s="13" t="s">
        <v>53</v>
      </c>
      <c r="D26" s="28" t="s">
        <v>54</v>
      </c>
      <c r="E26" s="36">
        <v>10000</v>
      </c>
      <c r="F26" s="23">
        <v>318.82</v>
      </c>
      <c r="G26" s="52">
        <f t="shared" si="0"/>
        <v>3188200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5"/>
      <c r="Y26" s="55"/>
      <c r="Z26" s="55"/>
      <c r="AA26" s="55">
        <v>136</v>
      </c>
      <c r="AB26" s="55"/>
      <c r="AC26" s="55"/>
      <c r="AD26" s="55"/>
      <c r="AE26" s="55"/>
      <c r="AF26" s="55"/>
      <c r="AG26" s="61" t="s">
        <v>291</v>
      </c>
      <c r="AH26" s="21"/>
    </row>
    <row r="27" spans="1:34" x14ac:dyDescent="0.25">
      <c r="A27" s="10">
        <v>26</v>
      </c>
      <c r="B27" s="9" t="s">
        <v>55</v>
      </c>
      <c r="C27" s="9" t="s">
        <v>56</v>
      </c>
      <c r="D27" s="28" t="s">
        <v>17</v>
      </c>
      <c r="E27" s="36">
        <v>2000</v>
      </c>
      <c r="F27" s="23">
        <v>2910.49</v>
      </c>
      <c r="G27" s="52">
        <f t="shared" si="0"/>
        <v>5820980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5"/>
      <c r="Y27" s="55"/>
      <c r="Z27" s="55"/>
      <c r="AA27" s="55"/>
      <c r="AB27" s="55"/>
      <c r="AC27" s="55"/>
      <c r="AD27" s="55"/>
      <c r="AE27" s="55"/>
      <c r="AF27" s="55"/>
      <c r="AG27" s="21" t="s">
        <v>298</v>
      </c>
      <c r="AH27" s="21"/>
    </row>
    <row r="28" spans="1:34" x14ac:dyDescent="0.25">
      <c r="A28" s="10">
        <v>27</v>
      </c>
      <c r="B28" s="9" t="s">
        <v>57</v>
      </c>
      <c r="C28" s="9" t="s">
        <v>58</v>
      </c>
      <c r="D28" s="28" t="s">
        <v>17</v>
      </c>
      <c r="E28" s="36">
        <v>600</v>
      </c>
      <c r="F28" s="18">
        <v>843.67</v>
      </c>
      <c r="G28" s="52">
        <f t="shared" si="0"/>
        <v>506202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5"/>
      <c r="Y28" s="55"/>
      <c r="Z28" s="55"/>
      <c r="AA28" s="55"/>
      <c r="AB28" s="55"/>
      <c r="AC28" s="55"/>
      <c r="AD28" s="55"/>
      <c r="AE28" s="55"/>
      <c r="AF28" s="55"/>
      <c r="AG28" s="21" t="s">
        <v>298</v>
      </c>
      <c r="AH28" s="21"/>
    </row>
    <row r="29" spans="1:34" ht="51" x14ac:dyDescent="0.25">
      <c r="A29" s="10">
        <v>28</v>
      </c>
      <c r="B29" s="8" t="s">
        <v>59</v>
      </c>
      <c r="C29" s="12" t="s">
        <v>60</v>
      </c>
      <c r="D29" s="26" t="s">
        <v>61</v>
      </c>
      <c r="E29" s="36">
        <v>500</v>
      </c>
      <c r="F29" s="18">
        <v>980.08</v>
      </c>
      <c r="G29" s="52">
        <f t="shared" si="0"/>
        <v>490040</v>
      </c>
      <c r="H29" s="53"/>
      <c r="I29" s="53"/>
      <c r="J29" s="53"/>
      <c r="K29" s="53"/>
      <c r="L29" s="53"/>
      <c r="M29" s="53"/>
      <c r="N29" s="53"/>
      <c r="O29" s="53"/>
      <c r="P29" s="53"/>
      <c r="Q29" s="53">
        <v>930</v>
      </c>
      <c r="R29" s="53"/>
      <c r="S29" s="53"/>
      <c r="T29" s="53">
        <v>836</v>
      </c>
      <c r="U29" s="53"/>
      <c r="V29" s="53"/>
      <c r="W29" s="53"/>
      <c r="X29" s="55"/>
      <c r="Y29" s="55"/>
      <c r="Z29" s="55"/>
      <c r="AA29" s="55">
        <v>713</v>
      </c>
      <c r="AB29" s="55"/>
      <c r="AC29" s="55"/>
      <c r="AD29" s="55"/>
      <c r="AE29" s="55"/>
      <c r="AF29" s="55"/>
      <c r="AG29" s="61" t="s">
        <v>291</v>
      </c>
      <c r="AH29" s="21"/>
    </row>
    <row r="30" spans="1:34" x14ac:dyDescent="0.25">
      <c r="A30" s="10">
        <v>29</v>
      </c>
      <c r="B30" s="9" t="s">
        <v>62</v>
      </c>
      <c r="C30" s="9" t="s">
        <v>63</v>
      </c>
      <c r="D30" s="28" t="s">
        <v>2</v>
      </c>
      <c r="E30" s="36">
        <v>2500</v>
      </c>
      <c r="F30" s="23">
        <v>477.92</v>
      </c>
      <c r="G30" s="52">
        <f t="shared" si="0"/>
        <v>1194800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5"/>
      <c r="Y30" s="55"/>
      <c r="Z30" s="55"/>
      <c r="AA30" s="55"/>
      <c r="AB30" s="55"/>
      <c r="AC30" s="55"/>
      <c r="AD30" s="55"/>
      <c r="AE30" s="55"/>
      <c r="AF30" s="55"/>
      <c r="AG30" s="21" t="s">
        <v>298</v>
      </c>
      <c r="AH30" s="21"/>
    </row>
    <row r="31" spans="1:34" x14ac:dyDescent="0.25">
      <c r="A31" s="10">
        <v>30</v>
      </c>
      <c r="B31" s="9" t="s">
        <v>64</v>
      </c>
      <c r="C31" s="9" t="s">
        <v>65</v>
      </c>
      <c r="D31" s="28" t="s">
        <v>20</v>
      </c>
      <c r="E31" s="36">
        <v>3000</v>
      </c>
      <c r="F31" s="23">
        <v>10.98</v>
      </c>
      <c r="G31" s="52">
        <f t="shared" si="0"/>
        <v>32940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5"/>
      <c r="Y31" s="55"/>
      <c r="Z31" s="55"/>
      <c r="AA31" s="55"/>
      <c r="AB31" s="55"/>
      <c r="AC31" s="55"/>
      <c r="AD31" s="55"/>
      <c r="AE31" s="55"/>
      <c r="AF31" s="55"/>
      <c r="AG31" s="21" t="s">
        <v>298</v>
      </c>
      <c r="AH31" s="21"/>
    </row>
    <row r="32" spans="1:34" ht="25.5" x14ac:dyDescent="0.25">
      <c r="A32" s="10">
        <v>31</v>
      </c>
      <c r="B32" s="8" t="s">
        <v>203</v>
      </c>
      <c r="C32" s="9" t="s">
        <v>66</v>
      </c>
      <c r="D32" s="26" t="s">
        <v>17</v>
      </c>
      <c r="E32" s="36">
        <v>50</v>
      </c>
      <c r="F32" s="23">
        <v>46487.43</v>
      </c>
      <c r="G32" s="52">
        <f t="shared" si="0"/>
        <v>2324371.5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5"/>
      <c r="Y32" s="55"/>
      <c r="Z32" s="55"/>
      <c r="AA32" s="55">
        <v>46483</v>
      </c>
      <c r="AB32" s="55"/>
      <c r="AC32" s="55"/>
      <c r="AD32" s="55"/>
      <c r="AE32" s="55"/>
      <c r="AF32" s="55"/>
      <c r="AG32" s="61" t="s">
        <v>291</v>
      </c>
      <c r="AH32" s="21"/>
    </row>
    <row r="33" spans="1:34" ht="25.5" x14ac:dyDescent="0.25">
      <c r="A33" s="10">
        <v>32</v>
      </c>
      <c r="B33" s="9" t="s">
        <v>67</v>
      </c>
      <c r="C33" s="9" t="s">
        <v>68</v>
      </c>
      <c r="D33" s="28" t="s">
        <v>17</v>
      </c>
      <c r="E33" s="36">
        <v>360</v>
      </c>
      <c r="F33" s="23">
        <v>2436.2199999999998</v>
      </c>
      <c r="G33" s="52">
        <f t="shared" si="0"/>
        <v>877039.2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5"/>
      <c r="Y33" s="55"/>
      <c r="Z33" s="55"/>
      <c r="AA33" s="55"/>
      <c r="AB33" s="55"/>
      <c r="AC33" s="55"/>
      <c r="AD33" s="55"/>
      <c r="AE33" s="55"/>
      <c r="AF33" s="55"/>
      <c r="AG33" s="21" t="s">
        <v>298</v>
      </c>
      <c r="AH33" s="21"/>
    </row>
    <row r="34" spans="1:34" ht="25.5" x14ac:dyDescent="0.25">
      <c r="A34" s="10">
        <v>33</v>
      </c>
      <c r="B34" s="9" t="s">
        <v>69</v>
      </c>
      <c r="C34" s="9" t="s">
        <v>70</v>
      </c>
      <c r="D34" s="28" t="s">
        <v>20</v>
      </c>
      <c r="E34" s="36">
        <v>4000</v>
      </c>
      <c r="F34" s="23">
        <v>939.76</v>
      </c>
      <c r="G34" s="52">
        <f t="shared" si="0"/>
        <v>3759040</v>
      </c>
      <c r="H34" s="53"/>
      <c r="I34" s="53"/>
      <c r="J34" s="53">
        <v>850</v>
      </c>
      <c r="K34" s="53">
        <v>780</v>
      </c>
      <c r="L34" s="53"/>
      <c r="M34" s="53"/>
      <c r="N34" s="53"/>
      <c r="O34" s="53"/>
      <c r="P34" s="53"/>
      <c r="Q34" s="53">
        <v>575</v>
      </c>
      <c r="R34" s="53"/>
      <c r="S34" s="53"/>
      <c r="T34" s="53"/>
      <c r="U34" s="53"/>
      <c r="V34" s="53"/>
      <c r="W34" s="53"/>
      <c r="X34" s="55"/>
      <c r="Y34" s="55">
        <v>360</v>
      </c>
      <c r="Z34" s="55"/>
      <c r="AA34" s="55">
        <v>313</v>
      </c>
      <c r="AB34" s="55"/>
      <c r="AC34" s="55">
        <v>444</v>
      </c>
      <c r="AD34" s="55"/>
      <c r="AE34" s="55"/>
      <c r="AF34" s="55">
        <v>638</v>
      </c>
      <c r="AG34" s="61" t="s">
        <v>291</v>
      </c>
      <c r="AH34" s="21"/>
    </row>
    <row r="35" spans="1:34" ht="63.75" x14ac:dyDescent="0.25">
      <c r="A35" s="10">
        <v>34</v>
      </c>
      <c r="B35" s="9" t="s">
        <v>71</v>
      </c>
      <c r="C35" s="9" t="s">
        <v>72</v>
      </c>
      <c r="D35" s="28" t="s">
        <v>20</v>
      </c>
      <c r="E35" s="36">
        <v>2500</v>
      </c>
      <c r="F35" s="23">
        <v>1122.8900000000001</v>
      </c>
      <c r="G35" s="52">
        <f t="shared" si="0"/>
        <v>2807225.0000000005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5"/>
      <c r="Y35" s="55"/>
      <c r="Z35" s="55"/>
      <c r="AA35" s="55">
        <v>607.6</v>
      </c>
      <c r="AB35" s="55"/>
      <c r="AC35" s="55"/>
      <c r="AD35" s="55"/>
      <c r="AE35" s="55"/>
      <c r="AF35" s="55"/>
      <c r="AG35" s="61" t="s">
        <v>298</v>
      </c>
      <c r="AH35" s="13" t="s">
        <v>363</v>
      </c>
    </row>
    <row r="36" spans="1:34" ht="51" x14ac:dyDescent="0.25">
      <c r="A36" s="10">
        <v>35</v>
      </c>
      <c r="B36" s="9" t="s">
        <v>73</v>
      </c>
      <c r="C36" s="9" t="s">
        <v>74</v>
      </c>
      <c r="D36" s="28" t="s">
        <v>17</v>
      </c>
      <c r="E36" s="36">
        <v>1180</v>
      </c>
      <c r="F36" s="23">
        <v>363.85</v>
      </c>
      <c r="G36" s="52">
        <f t="shared" si="0"/>
        <v>429343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5"/>
      <c r="Y36" s="55"/>
      <c r="Z36" s="55"/>
      <c r="AA36" s="55"/>
      <c r="AB36" s="55"/>
      <c r="AC36" s="55"/>
      <c r="AD36" s="55"/>
      <c r="AE36" s="55"/>
      <c r="AF36" s="55"/>
      <c r="AG36" s="21" t="s">
        <v>298</v>
      </c>
      <c r="AH36" s="21"/>
    </row>
    <row r="37" spans="1:34" ht="25.5" x14ac:dyDescent="0.25">
      <c r="A37" s="10">
        <v>36</v>
      </c>
      <c r="B37" s="9" t="s">
        <v>75</v>
      </c>
      <c r="C37" s="9" t="s">
        <v>76</v>
      </c>
      <c r="D37" s="28" t="s">
        <v>20</v>
      </c>
      <c r="E37" s="36">
        <v>2070</v>
      </c>
      <c r="F37" s="23">
        <v>38.47</v>
      </c>
      <c r="G37" s="52">
        <f t="shared" si="0"/>
        <v>79632.899999999994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5"/>
      <c r="Y37" s="55"/>
      <c r="Z37" s="55"/>
      <c r="AA37" s="55"/>
      <c r="AB37" s="55"/>
      <c r="AC37" s="55"/>
      <c r="AD37" s="55"/>
      <c r="AE37" s="55"/>
      <c r="AF37" s="55"/>
      <c r="AG37" s="21" t="s">
        <v>298</v>
      </c>
      <c r="AH37" s="21"/>
    </row>
    <row r="38" spans="1:34" ht="25.5" x14ac:dyDescent="0.25">
      <c r="A38" s="10">
        <v>37</v>
      </c>
      <c r="B38" s="9" t="s">
        <v>77</v>
      </c>
      <c r="C38" s="9" t="s">
        <v>78</v>
      </c>
      <c r="D38" s="28" t="s">
        <v>20</v>
      </c>
      <c r="E38" s="36">
        <v>12000</v>
      </c>
      <c r="F38" s="23">
        <v>132.74</v>
      </c>
      <c r="G38" s="52">
        <f t="shared" si="0"/>
        <v>1592880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5"/>
      <c r="Y38" s="55"/>
      <c r="Z38" s="55"/>
      <c r="AA38" s="55"/>
      <c r="AB38" s="55"/>
      <c r="AC38" s="55"/>
      <c r="AD38" s="55"/>
      <c r="AE38" s="55"/>
      <c r="AF38" s="55"/>
      <c r="AG38" s="21" t="s">
        <v>298</v>
      </c>
      <c r="AH38" s="21"/>
    </row>
    <row r="39" spans="1:34" ht="25.5" x14ac:dyDescent="0.25">
      <c r="A39" s="10">
        <v>38</v>
      </c>
      <c r="B39" s="8" t="s">
        <v>79</v>
      </c>
      <c r="C39" s="9" t="s">
        <v>80</v>
      </c>
      <c r="D39" s="28" t="s">
        <v>20</v>
      </c>
      <c r="E39" s="36">
        <v>600</v>
      </c>
      <c r="F39" s="23">
        <v>257.48</v>
      </c>
      <c r="G39" s="52">
        <f t="shared" si="0"/>
        <v>154488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5"/>
      <c r="Y39" s="55"/>
      <c r="Z39" s="55"/>
      <c r="AA39" s="55"/>
      <c r="AB39" s="55"/>
      <c r="AC39" s="55"/>
      <c r="AD39" s="55"/>
      <c r="AE39" s="55"/>
      <c r="AF39" s="55"/>
      <c r="AG39" s="21" t="s">
        <v>298</v>
      </c>
      <c r="AH39" s="21"/>
    </row>
    <row r="40" spans="1:34" ht="25.5" x14ac:dyDescent="0.25">
      <c r="A40" s="10">
        <v>39</v>
      </c>
      <c r="B40" s="8" t="s">
        <v>81</v>
      </c>
      <c r="C40" s="15"/>
      <c r="D40" s="28" t="s">
        <v>20</v>
      </c>
      <c r="E40" s="36">
        <v>400</v>
      </c>
      <c r="F40" s="23">
        <v>407.53</v>
      </c>
      <c r="G40" s="52">
        <f t="shared" si="0"/>
        <v>163012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>
        <v>407</v>
      </c>
      <c r="V40" s="53"/>
      <c r="W40" s="53"/>
      <c r="X40" s="55"/>
      <c r="Y40" s="55"/>
      <c r="Z40" s="55"/>
      <c r="AA40" s="55"/>
      <c r="AB40" s="55"/>
      <c r="AC40" s="55"/>
      <c r="AD40" s="55"/>
      <c r="AE40" s="55"/>
      <c r="AF40" s="55"/>
      <c r="AG40" s="61" t="s">
        <v>281</v>
      </c>
      <c r="AH40" s="21"/>
    </row>
    <row r="41" spans="1:34" ht="25.5" x14ac:dyDescent="0.25">
      <c r="A41" s="10">
        <v>40</v>
      </c>
      <c r="B41" s="9" t="s">
        <v>82</v>
      </c>
      <c r="C41" s="9" t="s">
        <v>83</v>
      </c>
      <c r="D41" s="28" t="s">
        <v>20</v>
      </c>
      <c r="E41" s="36">
        <v>120</v>
      </c>
      <c r="F41" s="23">
        <v>1127.3399999999999</v>
      </c>
      <c r="G41" s="52">
        <f t="shared" si="0"/>
        <v>135280.79999999999</v>
      </c>
      <c r="H41" s="53"/>
      <c r="I41" s="53"/>
      <c r="J41" s="53"/>
      <c r="K41" s="53"/>
      <c r="L41" s="53"/>
      <c r="M41" s="53"/>
      <c r="N41" s="53">
        <v>845</v>
      </c>
      <c r="O41" s="53"/>
      <c r="P41" s="53"/>
      <c r="Q41" s="53"/>
      <c r="R41" s="53"/>
      <c r="S41" s="53"/>
      <c r="T41" s="53"/>
      <c r="U41" s="53"/>
      <c r="V41" s="53"/>
      <c r="W41" s="53"/>
      <c r="X41" s="55"/>
      <c r="Y41" s="55"/>
      <c r="Z41" s="55"/>
      <c r="AA41" s="55"/>
      <c r="AB41" s="55"/>
      <c r="AC41" s="55"/>
      <c r="AD41" s="55"/>
      <c r="AE41" s="55"/>
      <c r="AF41" s="55"/>
      <c r="AG41" s="61" t="s">
        <v>274</v>
      </c>
      <c r="AH41" s="21"/>
    </row>
    <row r="42" spans="1:34" ht="25.5" x14ac:dyDescent="0.25">
      <c r="A42" s="10">
        <v>41</v>
      </c>
      <c r="B42" s="9" t="s">
        <v>84</v>
      </c>
      <c r="C42" s="9" t="s">
        <v>85</v>
      </c>
      <c r="D42" s="28" t="s">
        <v>17</v>
      </c>
      <c r="E42" s="36">
        <v>48</v>
      </c>
      <c r="F42" s="18">
        <v>40.61</v>
      </c>
      <c r="G42" s="52">
        <f t="shared" si="0"/>
        <v>1949.28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5"/>
      <c r="Y42" s="55"/>
      <c r="Z42" s="55"/>
      <c r="AA42" s="55"/>
      <c r="AB42" s="55"/>
      <c r="AC42" s="55"/>
      <c r="AD42" s="55"/>
      <c r="AE42" s="55"/>
      <c r="AF42" s="55"/>
      <c r="AG42" s="21" t="s">
        <v>298</v>
      </c>
      <c r="AH42" s="21"/>
    </row>
    <row r="43" spans="1:34" ht="25.5" x14ac:dyDescent="0.25">
      <c r="A43" s="10">
        <v>42</v>
      </c>
      <c r="B43" s="9" t="s">
        <v>86</v>
      </c>
      <c r="C43" s="9" t="s">
        <v>87</v>
      </c>
      <c r="D43" s="28" t="s">
        <v>2</v>
      </c>
      <c r="E43" s="36">
        <v>48</v>
      </c>
      <c r="F43" s="18">
        <v>610.59</v>
      </c>
      <c r="G43" s="52">
        <f t="shared" si="0"/>
        <v>29308.32</v>
      </c>
      <c r="H43" s="53"/>
      <c r="I43" s="53"/>
      <c r="J43" s="53"/>
      <c r="K43" s="53"/>
      <c r="L43" s="53"/>
      <c r="M43" s="53"/>
      <c r="N43" s="53">
        <v>416</v>
      </c>
      <c r="O43" s="53"/>
      <c r="P43" s="53"/>
      <c r="Q43" s="53"/>
      <c r="R43" s="53"/>
      <c r="S43" s="53"/>
      <c r="T43" s="53">
        <v>485</v>
      </c>
      <c r="U43" s="53"/>
      <c r="V43" s="53"/>
      <c r="W43" s="53"/>
      <c r="X43" s="55"/>
      <c r="Y43" s="55"/>
      <c r="Z43" s="55"/>
      <c r="AA43" s="55"/>
      <c r="AB43" s="55"/>
      <c r="AC43" s="55"/>
      <c r="AD43" s="55"/>
      <c r="AE43" s="55"/>
      <c r="AF43" s="55"/>
      <c r="AG43" s="61" t="s">
        <v>274</v>
      </c>
      <c r="AH43" s="21"/>
    </row>
    <row r="44" spans="1:34" ht="25.5" x14ac:dyDescent="0.25">
      <c r="A44" s="10">
        <v>43</v>
      </c>
      <c r="B44" s="9" t="s">
        <v>88</v>
      </c>
      <c r="C44" s="9" t="s">
        <v>68</v>
      </c>
      <c r="D44" s="28" t="s">
        <v>17</v>
      </c>
      <c r="E44" s="36">
        <v>60</v>
      </c>
      <c r="F44" s="18">
        <v>221.04</v>
      </c>
      <c r="G44" s="52">
        <f t="shared" si="0"/>
        <v>13262.4</v>
      </c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5"/>
      <c r="Y44" s="55"/>
      <c r="Z44" s="55"/>
      <c r="AA44" s="55"/>
      <c r="AB44" s="55"/>
      <c r="AC44" s="55"/>
      <c r="AD44" s="55"/>
      <c r="AE44" s="55"/>
      <c r="AF44" s="55"/>
      <c r="AG44" s="21" t="s">
        <v>298</v>
      </c>
      <c r="AH44" s="21"/>
    </row>
    <row r="45" spans="1:34" ht="25.5" x14ac:dyDescent="0.25">
      <c r="A45" s="10">
        <v>44</v>
      </c>
      <c r="B45" s="9" t="s">
        <v>89</v>
      </c>
      <c r="C45" s="9" t="s">
        <v>90</v>
      </c>
      <c r="D45" s="28" t="s">
        <v>2</v>
      </c>
      <c r="E45" s="36">
        <v>48</v>
      </c>
      <c r="F45" s="18">
        <v>570</v>
      </c>
      <c r="G45" s="52">
        <f t="shared" si="0"/>
        <v>27360</v>
      </c>
      <c r="H45" s="53"/>
      <c r="I45" s="53"/>
      <c r="J45" s="53"/>
      <c r="K45" s="53"/>
      <c r="L45" s="53"/>
      <c r="M45" s="53"/>
      <c r="N45" s="53">
        <v>430</v>
      </c>
      <c r="O45" s="53"/>
      <c r="P45" s="53"/>
      <c r="Q45" s="53"/>
      <c r="R45" s="53"/>
      <c r="S45" s="53"/>
      <c r="T45" s="53"/>
      <c r="U45" s="53"/>
      <c r="V45" s="53"/>
      <c r="W45" s="53"/>
      <c r="X45" s="55"/>
      <c r="Y45" s="55"/>
      <c r="Z45" s="55"/>
      <c r="AA45" s="55"/>
      <c r="AB45" s="55"/>
      <c r="AC45" s="55"/>
      <c r="AD45" s="55"/>
      <c r="AE45" s="55"/>
      <c r="AF45" s="55"/>
      <c r="AG45" s="61" t="s">
        <v>274</v>
      </c>
      <c r="AH45" s="21"/>
    </row>
    <row r="46" spans="1:34" ht="25.5" x14ac:dyDescent="0.25">
      <c r="A46" s="10">
        <v>45</v>
      </c>
      <c r="B46" s="9" t="s">
        <v>39</v>
      </c>
      <c r="C46" s="9" t="s">
        <v>91</v>
      </c>
      <c r="D46" s="28" t="s">
        <v>17</v>
      </c>
      <c r="E46" s="36">
        <v>48</v>
      </c>
      <c r="F46" s="23">
        <v>273.52</v>
      </c>
      <c r="G46" s="52">
        <f t="shared" si="0"/>
        <v>13128.96</v>
      </c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5"/>
      <c r="Y46" s="55"/>
      <c r="Z46" s="55"/>
      <c r="AA46" s="55"/>
      <c r="AB46" s="55"/>
      <c r="AC46" s="55"/>
      <c r="AD46" s="55"/>
      <c r="AE46" s="55"/>
      <c r="AF46" s="55"/>
      <c r="AG46" s="21" t="s">
        <v>298</v>
      </c>
      <c r="AH46" s="21"/>
    </row>
    <row r="47" spans="1:34" ht="51" x14ac:dyDescent="0.25">
      <c r="A47" s="10">
        <v>46</v>
      </c>
      <c r="B47" s="9" t="s">
        <v>92</v>
      </c>
      <c r="C47" s="9" t="s">
        <v>93</v>
      </c>
      <c r="D47" s="28" t="s">
        <v>2</v>
      </c>
      <c r="E47" s="36">
        <v>60</v>
      </c>
      <c r="F47" s="18">
        <v>428.76</v>
      </c>
      <c r="G47" s="52">
        <f t="shared" si="0"/>
        <v>25725.599999999999</v>
      </c>
      <c r="H47" s="53"/>
      <c r="I47" s="53"/>
      <c r="J47" s="53"/>
      <c r="K47" s="53"/>
      <c r="L47" s="53"/>
      <c r="M47" s="53"/>
      <c r="N47" s="53">
        <v>300</v>
      </c>
      <c r="O47" s="53"/>
      <c r="P47" s="53"/>
      <c r="Q47" s="53"/>
      <c r="R47" s="53"/>
      <c r="S47" s="53"/>
      <c r="T47" s="53">
        <v>346</v>
      </c>
      <c r="U47" s="53"/>
      <c r="V47" s="53"/>
      <c r="W47" s="53"/>
      <c r="X47" s="55"/>
      <c r="Y47" s="55"/>
      <c r="Z47" s="55"/>
      <c r="AA47" s="55"/>
      <c r="AB47" s="55"/>
      <c r="AC47" s="55"/>
      <c r="AD47" s="55"/>
      <c r="AE47" s="55"/>
      <c r="AF47" s="55"/>
      <c r="AG47" s="61" t="s">
        <v>274</v>
      </c>
      <c r="AH47" s="21"/>
    </row>
    <row r="48" spans="1:34" x14ac:dyDescent="0.25">
      <c r="A48" s="10">
        <v>47</v>
      </c>
      <c r="B48" s="9" t="s">
        <v>94</v>
      </c>
      <c r="C48" s="9" t="s">
        <v>95</v>
      </c>
      <c r="D48" s="28" t="s">
        <v>2</v>
      </c>
      <c r="E48" s="36">
        <v>24</v>
      </c>
      <c r="F48" s="18">
        <v>516.66999999999996</v>
      </c>
      <c r="G48" s="52">
        <f t="shared" si="0"/>
        <v>12400.079999999998</v>
      </c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5"/>
      <c r="Y48" s="55"/>
      <c r="Z48" s="55"/>
      <c r="AA48" s="55"/>
      <c r="AB48" s="55"/>
      <c r="AC48" s="55"/>
      <c r="AD48" s="55"/>
      <c r="AE48" s="55"/>
      <c r="AF48" s="55"/>
      <c r="AG48" s="21" t="s">
        <v>298</v>
      </c>
      <c r="AH48" s="21"/>
    </row>
    <row r="49" spans="1:34" ht="25.5" x14ac:dyDescent="0.25">
      <c r="A49" s="10">
        <v>48</v>
      </c>
      <c r="B49" s="9" t="s">
        <v>96</v>
      </c>
      <c r="C49" s="9" t="s">
        <v>97</v>
      </c>
      <c r="D49" s="28" t="s">
        <v>17</v>
      </c>
      <c r="E49" s="36">
        <v>720</v>
      </c>
      <c r="F49" s="18">
        <v>110</v>
      </c>
      <c r="G49" s="52">
        <f t="shared" si="0"/>
        <v>79200</v>
      </c>
      <c r="H49" s="53"/>
      <c r="I49" s="53"/>
      <c r="J49" s="53"/>
      <c r="K49" s="53"/>
      <c r="L49" s="53"/>
      <c r="M49" s="53"/>
      <c r="N49" s="53">
        <v>99</v>
      </c>
      <c r="O49" s="53"/>
      <c r="P49" s="53"/>
      <c r="Q49" s="53"/>
      <c r="R49" s="53"/>
      <c r="S49" s="53"/>
      <c r="T49" s="53">
        <v>105</v>
      </c>
      <c r="U49" s="53"/>
      <c r="V49" s="53"/>
      <c r="W49" s="53"/>
      <c r="X49" s="55"/>
      <c r="Y49" s="55"/>
      <c r="Z49" s="55"/>
      <c r="AA49" s="55"/>
      <c r="AB49" s="55"/>
      <c r="AC49" s="55"/>
      <c r="AD49" s="55"/>
      <c r="AE49" s="55"/>
      <c r="AF49" s="55"/>
      <c r="AG49" s="61" t="s">
        <v>274</v>
      </c>
      <c r="AH49" s="21"/>
    </row>
    <row r="50" spans="1:34" ht="38.25" x14ac:dyDescent="0.25">
      <c r="A50" s="10">
        <v>49</v>
      </c>
      <c r="B50" s="9" t="s">
        <v>98</v>
      </c>
      <c r="C50" s="9" t="s">
        <v>99</v>
      </c>
      <c r="D50" s="28" t="s">
        <v>20</v>
      </c>
      <c r="E50" s="36">
        <v>240</v>
      </c>
      <c r="F50" s="18">
        <v>549.14</v>
      </c>
      <c r="G50" s="52">
        <f t="shared" si="0"/>
        <v>131793.60000000001</v>
      </c>
      <c r="H50" s="53"/>
      <c r="I50" s="53"/>
      <c r="J50" s="53"/>
      <c r="K50" s="53"/>
      <c r="L50" s="53"/>
      <c r="M50" s="53"/>
      <c r="N50" s="53">
        <v>399</v>
      </c>
      <c r="O50" s="53"/>
      <c r="P50" s="53"/>
      <c r="Q50" s="53"/>
      <c r="R50" s="53"/>
      <c r="S50" s="53"/>
      <c r="T50" s="53">
        <v>380</v>
      </c>
      <c r="U50" s="53"/>
      <c r="V50" s="53"/>
      <c r="W50" s="53"/>
      <c r="X50" s="55"/>
      <c r="Y50" s="55"/>
      <c r="Z50" s="55"/>
      <c r="AA50" s="55">
        <v>339</v>
      </c>
      <c r="AB50" s="55"/>
      <c r="AC50" s="55"/>
      <c r="AD50" s="55"/>
      <c r="AE50" s="55"/>
      <c r="AF50" s="55"/>
      <c r="AG50" s="61" t="s">
        <v>291</v>
      </c>
      <c r="AH50" s="21"/>
    </row>
    <row r="51" spans="1:34" ht="38.25" x14ac:dyDescent="0.25">
      <c r="A51" s="10">
        <v>50</v>
      </c>
      <c r="B51" s="9" t="s">
        <v>100</v>
      </c>
      <c r="C51" s="9" t="s">
        <v>101</v>
      </c>
      <c r="D51" s="28" t="s">
        <v>20</v>
      </c>
      <c r="E51" s="36">
        <v>50</v>
      </c>
      <c r="F51" s="23">
        <v>70</v>
      </c>
      <c r="G51" s="52">
        <f t="shared" si="0"/>
        <v>3500</v>
      </c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5"/>
      <c r="Y51" s="55"/>
      <c r="Z51" s="55"/>
      <c r="AA51" s="55"/>
      <c r="AB51" s="55"/>
      <c r="AC51" s="55"/>
      <c r="AD51" s="55"/>
      <c r="AE51" s="55"/>
      <c r="AF51" s="55"/>
      <c r="AG51" s="21" t="s">
        <v>298</v>
      </c>
      <c r="AH51" s="21"/>
    </row>
    <row r="52" spans="1:34" ht="25.5" x14ac:dyDescent="0.25">
      <c r="A52" s="10">
        <v>51</v>
      </c>
      <c r="B52" s="9" t="s">
        <v>69</v>
      </c>
      <c r="C52" s="9" t="s">
        <v>102</v>
      </c>
      <c r="D52" s="28" t="s">
        <v>20</v>
      </c>
      <c r="E52" s="36">
        <v>900</v>
      </c>
      <c r="F52" s="23">
        <v>939.76</v>
      </c>
      <c r="G52" s="52">
        <f t="shared" si="0"/>
        <v>845784</v>
      </c>
      <c r="H52" s="53"/>
      <c r="I52" s="53"/>
      <c r="J52" s="53">
        <v>850</v>
      </c>
      <c r="K52" s="53"/>
      <c r="L52" s="53"/>
      <c r="M52" s="53"/>
      <c r="N52" s="53"/>
      <c r="O52" s="53"/>
      <c r="P52" s="53"/>
      <c r="Q52" s="53">
        <v>490</v>
      </c>
      <c r="R52" s="53"/>
      <c r="S52" s="53"/>
      <c r="T52" s="53"/>
      <c r="U52" s="53"/>
      <c r="V52" s="53"/>
      <c r="W52" s="53"/>
      <c r="X52" s="55"/>
      <c r="Y52" s="55"/>
      <c r="Z52" s="55"/>
      <c r="AA52" s="55">
        <v>309</v>
      </c>
      <c r="AB52" s="55"/>
      <c r="AC52" s="55"/>
      <c r="AD52" s="55"/>
      <c r="AE52" s="55"/>
      <c r="AF52" s="55">
        <v>658</v>
      </c>
      <c r="AG52" s="61" t="s">
        <v>291</v>
      </c>
      <c r="AH52" s="21"/>
    </row>
    <row r="53" spans="1:34" x14ac:dyDescent="0.25">
      <c r="A53" s="10">
        <v>52</v>
      </c>
      <c r="B53" s="9" t="s">
        <v>103</v>
      </c>
      <c r="C53" s="9" t="s">
        <v>104</v>
      </c>
      <c r="D53" s="28" t="s">
        <v>20</v>
      </c>
      <c r="E53" s="36">
        <v>4000</v>
      </c>
      <c r="F53" s="23">
        <v>253.43</v>
      </c>
      <c r="G53" s="52">
        <f t="shared" si="0"/>
        <v>1013720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5"/>
      <c r="Y53" s="55"/>
      <c r="Z53" s="55"/>
      <c r="AA53" s="55"/>
      <c r="AB53" s="55"/>
      <c r="AC53" s="55"/>
      <c r="AD53" s="55"/>
      <c r="AE53" s="55"/>
      <c r="AF53" s="55"/>
      <c r="AG53" s="21" t="s">
        <v>298</v>
      </c>
      <c r="AH53" s="21"/>
    </row>
    <row r="54" spans="1:34" ht="25.5" x14ac:dyDescent="0.25">
      <c r="A54" s="10">
        <v>53</v>
      </c>
      <c r="B54" s="8" t="s">
        <v>105</v>
      </c>
      <c r="C54" s="7" t="s">
        <v>106</v>
      </c>
      <c r="D54" s="28" t="s">
        <v>20</v>
      </c>
      <c r="E54" s="36">
        <v>500</v>
      </c>
      <c r="F54" s="18">
        <v>40.21</v>
      </c>
      <c r="G54" s="52">
        <f t="shared" si="0"/>
        <v>20105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>
        <v>39.6</v>
      </c>
      <c r="U54" s="53"/>
      <c r="V54" s="53"/>
      <c r="W54" s="53"/>
      <c r="X54" s="55"/>
      <c r="Y54" s="55"/>
      <c r="Z54" s="55"/>
      <c r="AA54" s="55"/>
      <c r="AB54" s="55"/>
      <c r="AC54" s="55"/>
      <c r="AD54" s="55"/>
      <c r="AE54" s="55"/>
      <c r="AF54" s="55"/>
      <c r="AG54" s="61" t="s">
        <v>284</v>
      </c>
      <c r="AH54" s="21"/>
    </row>
    <row r="55" spans="1:34" ht="38.25" x14ac:dyDescent="0.25">
      <c r="A55" s="10">
        <v>54</v>
      </c>
      <c r="B55" s="9" t="s">
        <v>107</v>
      </c>
      <c r="C55" s="8" t="s">
        <v>108</v>
      </c>
      <c r="D55" s="26" t="s">
        <v>20</v>
      </c>
      <c r="E55" s="36">
        <v>70</v>
      </c>
      <c r="F55" s="18">
        <v>11000</v>
      </c>
      <c r="G55" s="52">
        <f t="shared" si="0"/>
        <v>770000</v>
      </c>
      <c r="H55" s="53"/>
      <c r="I55" s="53"/>
      <c r="J55" s="53"/>
      <c r="K55" s="53"/>
      <c r="L55" s="53"/>
      <c r="M55" s="53"/>
      <c r="N55" s="53"/>
      <c r="O55" s="53">
        <v>10500</v>
      </c>
      <c r="P55" s="53"/>
      <c r="Q55" s="53"/>
      <c r="R55" s="53"/>
      <c r="S55" s="53"/>
      <c r="T55" s="53"/>
      <c r="U55" s="53"/>
      <c r="V55" s="53"/>
      <c r="W55" s="53"/>
      <c r="X55" s="55"/>
      <c r="Y55" s="55"/>
      <c r="Z55" s="55"/>
      <c r="AA55" s="55"/>
      <c r="AB55" s="55"/>
      <c r="AC55" s="55"/>
      <c r="AD55" s="55"/>
      <c r="AE55" s="55"/>
      <c r="AF55" s="55"/>
      <c r="AG55" s="61" t="s">
        <v>279</v>
      </c>
      <c r="AH55" s="21"/>
    </row>
    <row r="56" spans="1:34" x14ac:dyDescent="0.25">
      <c r="A56" s="10">
        <v>55</v>
      </c>
      <c r="B56" s="9" t="s">
        <v>109</v>
      </c>
      <c r="C56" s="9" t="s">
        <v>110</v>
      </c>
      <c r="D56" s="26" t="s">
        <v>111</v>
      </c>
      <c r="E56" s="36">
        <v>6</v>
      </c>
      <c r="F56" s="23">
        <v>3300</v>
      </c>
      <c r="G56" s="52">
        <f t="shared" si="0"/>
        <v>19800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5"/>
      <c r="Y56" s="55"/>
      <c r="Z56" s="55"/>
      <c r="AA56" s="55"/>
      <c r="AB56" s="55"/>
      <c r="AC56" s="55"/>
      <c r="AD56" s="55"/>
      <c r="AE56" s="55"/>
      <c r="AF56" s="55"/>
      <c r="AG56" s="21" t="s">
        <v>298</v>
      </c>
      <c r="AH56" s="21"/>
    </row>
    <row r="57" spans="1:34" ht="25.5" x14ac:dyDescent="0.25">
      <c r="A57" s="10">
        <v>56</v>
      </c>
      <c r="B57" s="9" t="s">
        <v>112</v>
      </c>
      <c r="C57" s="9" t="s">
        <v>113</v>
      </c>
      <c r="D57" s="26" t="s">
        <v>17</v>
      </c>
      <c r="E57" s="36">
        <v>15</v>
      </c>
      <c r="F57" s="23">
        <v>17966</v>
      </c>
      <c r="G57" s="52">
        <f t="shared" si="0"/>
        <v>269490</v>
      </c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5"/>
      <c r="Y57" s="55"/>
      <c r="Z57" s="55"/>
      <c r="AA57" s="55"/>
      <c r="AB57" s="55"/>
      <c r="AC57" s="55"/>
      <c r="AD57" s="55"/>
      <c r="AE57" s="55"/>
      <c r="AF57" s="55"/>
      <c r="AG57" s="21" t="s">
        <v>298</v>
      </c>
      <c r="AH57" s="21"/>
    </row>
    <row r="58" spans="1:34" ht="25.5" x14ac:dyDescent="0.25">
      <c r="A58" s="10">
        <v>57</v>
      </c>
      <c r="B58" s="8" t="s">
        <v>114</v>
      </c>
      <c r="C58" s="9" t="s">
        <v>115</v>
      </c>
      <c r="D58" s="26" t="s">
        <v>17</v>
      </c>
      <c r="E58" s="36">
        <v>400</v>
      </c>
      <c r="F58" s="18">
        <v>3971.24</v>
      </c>
      <c r="G58" s="52">
        <f t="shared" si="0"/>
        <v>1588496</v>
      </c>
      <c r="H58" s="53"/>
      <c r="I58" s="53"/>
      <c r="J58" s="53"/>
      <c r="K58" s="53"/>
      <c r="L58" s="53"/>
      <c r="M58" s="53"/>
      <c r="N58" s="53">
        <v>3200</v>
      </c>
      <c r="O58" s="53"/>
      <c r="P58" s="53"/>
      <c r="Q58" s="53"/>
      <c r="R58" s="53"/>
      <c r="S58" s="53"/>
      <c r="T58" s="53">
        <v>2115</v>
      </c>
      <c r="U58" s="53"/>
      <c r="V58" s="53"/>
      <c r="W58" s="53"/>
      <c r="X58" s="55"/>
      <c r="Y58" s="55"/>
      <c r="Z58" s="55"/>
      <c r="AA58" s="55">
        <v>2647</v>
      </c>
      <c r="AB58" s="55"/>
      <c r="AC58" s="55"/>
      <c r="AD58" s="55"/>
      <c r="AE58" s="55"/>
      <c r="AF58" s="55"/>
      <c r="AG58" s="61" t="s">
        <v>284</v>
      </c>
      <c r="AH58" s="21"/>
    </row>
    <row r="59" spans="1:34" x14ac:dyDescent="0.25">
      <c r="A59" s="10">
        <v>58</v>
      </c>
      <c r="B59" s="8" t="s">
        <v>116</v>
      </c>
      <c r="C59" s="9" t="s">
        <v>117</v>
      </c>
      <c r="D59" s="26" t="s">
        <v>17</v>
      </c>
      <c r="E59" s="36">
        <v>6</v>
      </c>
      <c r="F59" s="23">
        <v>711.59</v>
      </c>
      <c r="G59" s="52">
        <f t="shared" si="0"/>
        <v>4269.54</v>
      </c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5"/>
      <c r="Y59" s="55"/>
      <c r="Z59" s="55"/>
      <c r="AA59" s="55"/>
      <c r="AB59" s="55"/>
      <c r="AC59" s="55"/>
      <c r="AD59" s="55"/>
      <c r="AE59" s="55"/>
      <c r="AF59" s="55"/>
      <c r="AG59" s="21" t="s">
        <v>298</v>
      </c>
      <c r="AH59" s="21"/>
    </row>
    <row r="60" spans="1:34" x14ac:dyDescent="0.25">
      <c r="A60" s="10">
        <v>59</v>
      </c>
      <c r="B60" s="8" t="s">
        <v>118</v>
      </c>
      <c r="C60" s="9" t="s">
        <v>119</v>
      </c>
      <c r="D60" s="26" t="s">
        <v>54</v>
      </c>
      <c r="E60" s="36">
        <v>200</v>
      </c>
      <c r="F60" s="18">
        <v>11.5</v>
      </c>
      <c r="G60" s="52">
        <f t="shared" si="0"/>
        <v>2300</v>
      </c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5"/>
      <c r="Y60" s="55"/>
      <c r="Z60" s="55"/>
      <c r="AA60" s="55"/>
      <c r="AB60" s="55"/>
      <c r="AC60" s="55"/>
      <c r="AD60" s="55"/>
      <c r="AE60" s="55"/>
      <c r="AF60" s="55"/>
      <c r="AG60" s="21" t="s">
        <v>298</v>
      </c>
      <c r="AH60" s="21"/>
    </row>
    <row r="61" spans="1:34" ht="25.5" x14ac:dyDescent="0.25">
      <c r="A61" s="10">
        <v>60</v>
      </c>
      <c r="B61" s="8" t="s">
        <v>120</v>
      </c>
      <c r="C61" s="9" t="s">
        <v>121</v>
      </c>
      <c r="D61" s="26" t="s">
        <v>17</v>
      </c>
      <c r="E61" s="36">
        <v>150</v>
      </c>
      <c r="F61" s="18">
        <v>15066.18</v>
      </c>
      <c r="G61" s="52">
        <f t="shared" si="0"/>
        <v>2259927</v>
      </c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>
        <v>15066.18</v>
      </c>
      <c r="X61" s="55"/>
      <c r="Y61" s="55"/>
      <c r="Z61" s="55"/>
      <c r="AA61" s="55"/>
      <c r="AB61" s="55"/>
      <c r="AC61" s="55"/>
      <c r="AD61" s="55"/>
      <c r="AE61" s="55"/>
      <c r="AF61" s="55"/>
      <c r="AG61" s="61" t="s">
        <v>287</v>
      </c>
      <c r="AH61" s="21"/>
    </row>
    <row r="62" spans="1:34" ht="25.5" x14ac:dyDescent="0.25">
      <c r="A62" s="10">
        <v>61</v>
      </c>
      <c r="B62" s="8" t="s">
        <v>122</v>
      </c>
      <c r="C62" s="9" t="s">
        <v>123</v>
      </c>
      <c r="D62" s="26" t="s">
        <v>17</v>
      </c>
      <c r="E62" s="36">
        <v>600</v>
      </c>
      <c r="F62" s="18">
        <v>1250.6300000000001</v>
      </c>
      <c r="G62" s="52">
        <f t="shared" si="0"/>
        <v>750378.00000000012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5"/>
      <c r="Y62" s="55"/>
      <c r="Z62" s="55"/>
      <c r="AA62" s="55"/>
      <c r="AB62" s="55"/>
      <c r="AC62" s="55"/>
      <c r="AD62" s="55"/>
      <c r="AE62" s="55"/>
      <c r="AF62" s="55"/>
      <c r="AG62" s="21" t="s">
        <v>298</v>
      </c>
      <c r="AH62" s="21"/>
    </row>
    <row r="63" spans="1:34" ht="25.5" x14ac:dyDescent="0.25">
      <c r="A63" s="10">
        <v>62</v>
      </c>
      <c r="B63" s="8" t="s">
        <v>124</v>
      </c>
      <c r="C63" s="9" t="s">
        <v>125</v>
      </c>
      <c r="D63" s="26" t="s">
        <v>17</v>
      </c>
      <c r="E63" s="36">
        <v>20</v>
      </c>
      <c r="F63" s="18">
        <v>95084.39</v>
      </c>
      <c r="G63" s="52">
        <f t="shared" si="0"/>
        <v>1901687.8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5"/>
      <c r="Y63" s="55"/>
      <c r="Z63" s="55"/>
      <c r="AA63" s="55">
        <v>59977</v>
      </c>
      <c r="AB63" s="55"/>
      <c r="AC63" s="55"/>
      <c r="AD63" s="55"/>
      <c r="AE63" s="55"/>
      <c r="AF63" s="55"/>
      <c r="AG63" s="61" t="s">
        <v>291</v>
      </c>
      <c r="AH63" s="21"/>
    </row>
    <row r="64" spans="1:34" x14ac:dyDescent="0.25">
      <c r="A64" s="10">
        <v>63</v>
      </c>
      <c r="B64" s="8" t="s">
        <v>126</v>
      </c>
      <c r="C64" s="9" t="s">
        <v>126</v>
      </c>
      <c r="D64" s="28" t="s">
        <v>127</v>
      </c>
      <c r="E64" s="36">
        <v>200</v>
      </c>
      <c r="F64" s="23">
        <v>445.15</v>
      </c>
      <c r="G64" s="52">
        <f t="shared" si="0"/>
        <v>89030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5"/>
      <c r="Y64" s="55"/>
      <c r="Z64" s="55"/>
      <c r="AA64" s="55"/>
      <c r="AB64" s="55"/>
      <c r="AC64" s="55"/>
      <c r="AD64" s="55"/>
      <c r="AE64" s="55"/>
      <c r="AF64" s="55"/>
      <c r="AG64" s="21" t="s">
        <v>298</v>
      </c>
      <c r="AH64" s="21"/>
    </row>
    <row r="65" spans="1:34" x14ac:dyDescent="0.25">
      <c r="A65" s="10">
        <v>64</v>
      </c>
      <c r="B65" s="8" t="s">
        <v>128</v>
      </c>
      <c r="C65" s="9" t="s">
        <v>129</v>
      </c>
      <c r="D65" s="26" t="s">
        <v>2</v>
      </c>
      <c r="E65" s="36">
        <v>20</v>
      </c>
      <c r="F65" s="18">
        <v>331.31</v>
      </c>
      <c r="G65" s="52">
        <f t="shared" si="0"/>
        <v>6626.2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5"/>
      <c r="Y65" s="55"/>
      <c r="Z65" s="55"/>
      <c r="AA65" s="55"/>
      <c r="AB65" s="55"/>
      <c r="AC65" s="55"/>
      <c r="AD65" s="55"/>
      <c r="AE65" s="55"/>
      <c r="AF65" s="55"/>
      <c r="AG65" s="21" t="s">
        <v>298</v>
      </c>
      <c r="AH65" s="21"/>
    </row>
    <row r="66" spans="1:34" x14ac:dyDescent="0.25">
      <c r="A66" s="10">
        <v>65</v>
      </c>
      <c r="B66" s="8" t="s">
        <v>130</v>
      </c>
      <c r="C66" s="9" t="s">
        <v>131</v>
      </c>
      <c r="D66" s="26" t="s">
        <v>17</v>
      </c>
      <c r="E66" s="36">
        <v>4</v>
      </c>
      <c r="F66" s="23">
        <v>276678.32</v>
      </c>
      <c r="G66" s="52">
        <f t="shared" si="0"/>
        <v>1106713.28</v>
      </c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5"/>
      <c r="Y66" s="55"/>
      <c r="Z66" s="55"/>
      <c r="AA66" s="55">
        <v>251047</v>
      </c>
      <c r="AB66" s="55"/>
      <c r="AC66" s="55"/>
      <c r="AD66" s="55"/>
      <c r="AE66" s="55"/>
      <c r="AF66" s="55"/>
      <c r="AG66" s="61" t="s">
        <v>291</v>
      </c>
      <c r="AH66" s="21"/>
    </row>
    <row r="67" spans="1:34" x14ac:dyDescent="0.25">
      <c r="A67" s="10">
        <v>66</v>
      </c>
      <c r="B67" s="8" t="s">
        <v>132</v>
      </c>
      <c r="C67" s="9" t="s">
        <v>133</v>
      </c>
      <c r="D67" s="26" t="s">
        <v>20</v>
      </c>
      <c r="E67" s="36">
        <v>2500</v>
      </c>
      <c r="F67" s="18">
        <v>444.08</v>
      </c>
      <c r="G67" s="52">
        <f t="shared" ref="G67:G130" si="1">F67*E67</f>
        <v>1110200</v>
      </c>
      <c r="H67" s="53"/>
      <c r="I67" s="53"/>
      <c r="J67" s="53"/>
      <c r="K67" s="53"/>
      <c r="L67" s="53"/>
      <c r="M67" s="53"/>
      <c r="N67" s="53">
        <v>289</v>
      </c>
      <c r="O67" s="53"/>
      <c r="P67" s="53"/>
      <c r="Q67" s="53"/>
      <c r="R67" s="53"/>
      <c r="S67" s="53"/>
      <c r="T67" s="53"/>
      <c r="U67" s="53"/>
      <c r="V67" s="53"/>
      <c r="W67" s="53"/>
      <c r="X67" s="55"/>
      <c r="Y67" s="55"/>
      <c r="Z67" s="55"/>
      <c r="AA67" s="55">
        <v>23.6</v>
      </c>
      <c r="AB67" s="55"/>
      <c r="AC67" s="55"/>
      <c r="AD67" s="55"/>
      <c r="AE67" s="55"/>
      <c r="AF67" s="55"/>
      <c r="AG67" s="61" t="s">
        <v>291</v>
      </c>
      <c r="AH67" s="21"/>
    </row>
    <row r="68" spans="1:34" x14ac:dyDescent="0.25">
      <c r="A68" s="10">
        <v>67</v>
      </c>
      <c r="B68" s="8" t="s">
        <v>134</v>
      </c>
      <c r="C68" s="9" t="s">
        <v>135</v>
      </c>
      <c r="D68" s="26" t="s">
        <v>17</v>
      </c>
      <c r="E68" s="36">
        <v>8</v>
      </c>
      <c r="F68" s="18">
        <v>8865</v>
      </c>
      <c r="G68" s="52">
        <f t="shared" si="1"/>
        <v>70920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5"/>
      <c r="Y68" s="55"/>
      <c r="Z68" s="55"/>
      <c r="AA68" s="55"/>
      <c r="AB68" s="55"/>
      <c r="AC68" s="55"/>
      <c r="AD68" s="55"/>
      <c r="AE68" s="55"/>
      <c r="AF68" s="55"/>
      <c r="AG68" s="21" t="s">
        <v>298</v>
      </c>
      <c r="AH68" s="21"/>
    </row>
    <row r="69" spans="1:34" ht="25.5" x14ac:dyDescent="0.25">
      <c r="A69" s="10">
        <v>68</v>
      </c>
      <c r="B69" s="8" t="s">
        <v>136</v>
      </c>
      <c r="C69" s="9" t="s">
        <v>137</v>
      </c>
      <c r="D69" s="26" t="s">
        <v>2</v>
      </c>
      <c r="E69" s="36">
        <v>20</v>
      </c>
      <c r="F69" s="18">
        <v>570</v>
      </c>
      <c r="G69" s="52">
        <f t="shared" si="1"/>
        <v>11400</v>
      </c>
      <c r="H69" s="53"/>
      <c r="I69" s="53"/>
      <c r="J69" s="53"/>
      <c r="K69" s="53"/>
      <c r="L69" s="53"/>
      <c r="M69" s="53"/>
      <c r="N69" s="53">
        <v>429</v>
      </c>
      <c r="O69" s="53"/>
      <c r="P69" s="53"/>
      <c r="Q69" s="53"/>
      <c r="R69" s="53"/>
      <c r="S69" s="53"/>
      <c r="T69" s="53"/>
      <c r="U69" s="53"/>
      <c r="V69" s="53"/>
      <c r="W69" s="53"/>
      <c r="X69" s="55"/>
      <c r="Y69" s="55"/>
      <c r="Z69" s="55"/>
      <c r="AA69" s="55"/>
      <c r="AB69" s="55"/>
      <c r="AC69" s="55"/>
      <c r="AD69" s="55"/>
      <c r="AE69" s="55"/>
      <c r="AF69" s="55"/>
      <c r="AG69" s="61" t="s">
        <v>274</v>
      </c>
      <c r="AH69" s="21"/>
    </row>
    <row r="70" spans="1:34" ht="25.5" x14ac:dyDescent="0.25">
      <c r="A70" s="10">
        <v>69</v>
      </c>
      <c r="B70" s="8" t="s">
        <v>138</v>
      </c>
      <c r="C70" s="9" t="s">
        <v>137</v>
      </c>
      <c r="D70" s="26" t="s">
        <v>2</v>
      </c>
      <c r="E70" s="36">
        <v>20</v>
      </c>
      <c r="F70" s="23">
        <v>750.5</v>
      </c>
      <c r="G70" s="52">
        <f t="shared" si="1"/>
        <v>15010</v>
      </c>
      <c r="H70" s="53"/>
      <c r="I70" s="53"/>
      <c r="J70" s="53"/>
      <c r="K70" s="53"/>
      <c r="L70" s="53"/>
      <c r="M70" s="53"/>
      <c r="N70" s="53">
        <v>350</v>
      </c>
      <c r="O70" s="53"/>
      <c r="P70" s="53"/>
      <c r="Q70" s="53"/>
      <c r="R70" s="53"/>
      <c r="S70" s="53"/>
      <c r="T70" s="53"/>
      <c r="U70" s="53"/>
      <c r="V70" s="53"/>
      <c r="W70" s="53"/>
      <c r="X70" s="55"/>
      <c r="Y70" s="55"/>
      <c r="Z70" s="55"/>
      <c r="AA70" s="55"/>
      <c r="AB70" s="55"/>
      <c r="AC70" s="55"/>
      <c r="AD70" s="55"/>
      <c r="AE70" s="55"/>
      <c r="AF70" s="55"/>
      <c r="AG70" s="61" t="s">
        <v>274</v>
      </c>
      <c r="AH70" s="21"/>
    </row>
    <row r="71" spans="1:34" ht="25.5" x14ac:dyDescent="0.25">
      <c r="A71" s="10">
        <v>70</v>
      </c>
      <c r="B71" s="8" t="s">
        <v>139</v>
      </c>
      <c r="C71" s="9" t="s">
        <v>140</v>
      </c>
      <c r="D71" s="26" t="s">
        <v>20</v>
      </c>
      <c r="E71" s="36">
        <v>40</v>
      </c>
      <c r="F71" s="18">
        <v>363.85</v>
      </c>
      <c r="G71" s="52">
        <f t="shared" si="1"/>
        <v>14554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5"/>
      <c r="Y71" s="55"/>
      <c r="Z71" s="55"/>
      <c r="AA71" s="55"/>
      <c r="AB71" s="55"/>
      <c r="AC71" s="55"/>
      <c r="AD71" s="55"/>
      <c r="AE71" s="55"/>
      <c r="AF71" s="55"/>
      <c r="AG71" s="21" t="s">
        <v>298</v>
      </c>
      <c r="AH71" s="21"/>
    </row>
    <row r="72" spans="1:34" ht="25.5" x14ac:dyDescent="0.25">
      <c r="A72" s="10">
        <v>71</v>
      </c>
      <c r="B72" s="8" t="s">
        <v>141</v>
      </c>
      <c r="C72" s="9" t="s">
        <v>142</v>
      </c>
      <c r="D72" s="26" t="s">
        <v>20</v>
      </c>
      <c r="E72" s="36">
        <v>70</v>
      </c>
      <c r="F72" s="18">
        <v>19224.5</v>
      </c>
      <c r="G72" s="52">
        <f t="shared" si="1"/>
        <v>1345715</v>
      </c>
      <c r="H72" s="53"/>
      <c r="I72" s="53"/>
      <c r="J72" s="53"/>
      <c r="K72" s="53"/>
      <c r="L72" s="53"/>
      <c r="M72" s="53"/>
      <c r="N72" s="53">
        <v>12340</v>
      </c>
      <c r="O72" s="53"/>
      <c r="P72" s="53"/>
      <c r="Q72" s="53"/>
      <c r="R72" s="53"/>
      <c r="S72" s="53"/>
      <c r="T72" s="53">
        <v>13711</v>
      </c>
      <c r="U72" s="53"/>
      <c r="V72" s="53"/>
      <c r="W72" s="53"/>
      <c r="X72" s="55"/>
      <c r="Y72" s="55"/>
      <c r="Z72" s="55"/>
      <c r="AA72" s="55"/>
      <c r="AB72" s="55"/>
      <c r="AC72" s="55"/>
      <c r="AD72" s="55"/>
      <c r="AE72" s="55"/>
      <c r="AF72" s="55"/>
      <c r="AG72" s="61" t="s">
        <v>274</v>
      </c>
      <c r="AH72" s="21"/>
    </row>
    <row r="73" spans="1:34" ht="25.5" x14ac:dyDescent="0.25">
      <c r="A73" s="10">
        <v>72</v>
      </c>
      <c r="B73" s="8" t="s">
        <v>143</v>
      </c>
      <c r="C73" s="9" t="s">
        <v>144</v>
      </c>
      <c r="D73" s="26" t="s">
        <v>17</v>
      </c>
      <c r="E73" s="36">
        <v>20</v>
      </c>
      <c r="F73" s="18">
        <v>6334.92</v>
      </c>
      <c r="G73" s="52">
        <f t="shared" si="1"/>
        <v>126698.4</v>
      </c>
      <c r="H73" s="53"/>
      <c r="I73" s="53"/>
      <c r="J73" s="53"/>
      <c r="K73" s="53"/>
      <c r="L73" s="53"/>
      <c r="M73" s="53"/>
      <c r="N73" s="53">
        <v>6200</v>
      </c>
      <c r="O73" s="53"/>
      <c r="P73" s="53"/>
      <c r="Q73" s="53"/>
      <c r="R73" s="53"/>
      <c r="S73" s="53"/>
      <c r="T73" s="53"/>
      <c r="U73" s="53"/>
      <c r="V73" s="53"/>
      <c r="W73" s="53"/>
      <c r="X73" s="55"/>
      <c r="Y73" s="55"/>
      <c r="Z73" s="55"/>
      <c r="AA73" s="55"/>
      <c r="AB73" s="55"/>
      <c r="AC73" s="55"/>
      <c r="AD73" s="55"/>
      <c r="AE73" s="55"/>
      <c r="AF73" s="55"/>
      <c r="AG73" s="61" t="s">
        <v>274</v>
      </c>
      <c r="AH73" s="21"/>
    </row>
    <row r="74" spans="1:34" ht="25.5" x14ac:dyDescent="0.25">
      <c r="A74" s="10">
        <v>73</v>
      </c>
      <c r="B74" s="8" t="s">
        <v>145</v>
      </c>
      <c r="C74" s="9" t="s">
        <v>66</v>
      </c>
      <c r="D74" s="26" t="s">
        <v>20</v>
      </c>
      <c r="E74" s="36">
        <v>40</v>
      </c>
      <c r="F74" s="23">
        <v>41293.58</v>
      </c>
      <c r="G74" s="52">
        <f t="shared" si="1"/>
        <v>1651743.2000000002</v>
      </c>
      <c r="H74" s="53"/>
      <c r="I74" s="53"/>
      <c r="J74" s="53"/>
      <c r="K74" s="53"/>
      <c r="L74" s="53"/>
      <c r="M74" s="53"/>
      <c r="N74" s="53">
        <v>37690</v>
      </c>
      <c r="O74" s="53"/>
      <c r="P74" s="53"/>
      <c r="Q74" s="53"/>
      <c r="R74" s="53"/>
      <c r="S74" s="53"/>
      <c r="T74" s="53"/>
      <c r="U74" s="53"/>
      <c r="V74" s="53"/>
      <c r="W74" s="53"/>
      <c r="X74" s="55"/>
      <c r="Y74" s="55"/>
      <c r="Z74" s="55"/>
      <c r="AA74" s="55"/>
      <c r="AB74" s="55"/>
      <c r="AC74" s="55"/>
      <c r="AD74" s="55"/>
      <c r="AE74" s="55"/>
      <c r="AF74" s="55"/>
      <c r="AG74" s="61" t="s">
        <v>274</v>
      </c>
      <c r="AH74" s="21"/>
    </row>
    <row r="75" spans="1:34" ht="25.5" x14ac:dyDescent="0.25">
      <c r="A75" s="10">
        <v>74</v>
      </c>
      <c r="B75" s="9" t="s">
        <v>146</v>
      </c>
      <c r="C75" s="9" t="s">
        <v>147</v>
      </c>
      <c r="D75" s="28" t="s">
        <v>17</v>
      </c>
      <c r="E75" s="36">
        <v>300</v>
      </c>
      <c r="F75" s="23">
        <v>2985.22</v>
      </c>
      <c r="G75" s="52">
        <f t="shared" si="1"/>
        <v>895565.99999999988</v>
      </c>
      <c r="H75" s="53"/>
      <c r="I75" s="53"/>
      <c r="J75" s="53"/>
      <c r="K75" s="53"/>
      <c r="L75" s="53"/>
      <c r="M75" s="53"/>
      <c r="N75" s="53">
        <v>2042</v>
      </c>
      <c r="O75" s="53"/>
      <c r="P75" s="53"/>
      <c r="Q75" s="53"/>
      <c r="R75" s="53"/>
      <c r="S75" s="53"/>
      <c r="T75" s="53">
        <v>2024</v>
      </c>
      <c r="U75" s="53"/>
      <c r="V75" s="53"/>
      <c r="W75" s="53"/>
      <c r="X75" s="55"/>
      <c r="Y75" s="55"/>
      <c r="Z75" s="55"/>
      <c r="AA75" s="55">
        <v>1978</v>
      </c>
      <c r="AB75" s="55"/>
      <c r="AC75" s="55"/>
      <c r="AD75" s="55"/>
      <c r="AE75" s="55"/>
      <c r="AF75" s="55"/>
      <c r="AG75" s="61" t="s">
        <v>291</v>
      </c>
      <c r="AH75" s="21"/>
    </row>
    <row r="76" spans="1:34" ht="25.5" x14ac:dyDescent="0.25">
      <c r="A76" s="10">
        <v>75</v>
      </c>
      <c r="B76" s="9" t="s">
        <v>148</v>
      </c>
      <c r="C76" s="9" t="s">
        <v>149</v>
      </c>
      <c r="D76" s="28" t="s">
        <v>17</v>
      </c>
      <c r="E76" s="36">
        <v>600</v>
      </c>
      <c r="F76" s="18">
        <v>809.99</v>
      </c>
      <c r="G76" s="52">
        <f t="shared" si="1"/>
        <v>485994</v>
      </c>
      <c r="H76" s="53"/>
      <c r="I76" s="53"/>
      <c r="J76" s="53"/>
      <c r="K76" s="53"/>
      <c r="L76" s="53"/>
      <c r="M76" s="53"/>
      <c r="N76" s="53">
        <v>329</v>
      </c>
      <c r="O76" s="53"/>
      <c r="P76" s="53"/>
      <c r="Q76" s="53"/>
      <c r="R76" s="53"/>
      <c r="S76" s="53"/>
      <c r="T76" s="53">
        <v>610</v>
      </c>
      <c r="U76" s="53"/>
      <c r="V76" s="53"/>
      <c r="W76" s="53"/>
      <c r="X76" s="55"/>
      <c r="Y76" s="55"/>
      <c r="Z76" s="55"/>
      <c r="AA76" s="55"/>
      <c r="AB76" s="55"/>
      <c r="AC76" s="55"/>
      <c r="AD76" s="55"/>
      <c r="AE76" s="55"/>
      <c r="AF76" s="55"/>
      <c r="AG76" s="61" t="s">
        <v>274</v>
      </c>
      <c r="AH76" s="21"/>
    </row>
    <row r="77" spans="1:34" x14ac:dyDescent="0.25">
      <c r="A77" s="10">
        <v>76</v>
      </c>
      <c r="B77" s="9" t="s">
        <v>150</v>
      </c>
      <c r="C77" s="9" t="s">
        <v>151</v>
      </c>
      <c r="D77" s="28" t="s">
        <v>17</v>
      </c>
      <c r="E77" s="36">
        <v>200</v>
      </c>
      <c r="F77" s="23">
        <v>4501.5</v>
      </c>
      <c r="G77" s="52">
        <f t="shared" si="1"/>
        <v>900300</v>
      </c>
      <c r="H77" s="53"/>
      <c r="I77" s="53"/>
      <c r="J77" s="53"/>
      <c r="K77" s="53"/>
      <c r="L77" s="53"/>
      <c r="M77" s="53"/>
      <c r="N77" s="53">
        <v>3690</v>
      </c>
      <c r="O77" s="53"/>
      <c r="P77" s="53"/>
      <c r="Q77" s="53"/>
      <c r="R77" s="53"/>
      <c r="S77" s="53"/>
      <c r="T77" s="53">
        <v>3218</v>
      </c>
      <c r="U77" s="53"/>
      <c r="V77" s="53"/>
      <c r="W77" s="53"/>
      <c r="X77" s="55"/>
      <c r="Y77" s="55"/>
      <c r="Z77" s="55"/>
      <c r="AA77" s="55">
        <v>3023</v>
      </c>
      <c r="AB77" s="55"/>
      <c r="AC77" s="55"/>
      <c r="AD77" s="55"/>
      <c r="AE77" s="55"/>
      <c r="AF77" s="55"/>
      <c r="AG77" s="61" t="s">
        <v>291</v>
      </c>
      <c r="AH77" s="21"/>
    </row>
    <row r="78" spans="1:34" x14ac:dyDescent="0.25">
      <c r="A78" s="10">
        <v>77</v>
      </c>
      <c r="B78" s="9" t="s">
        <v>152</v>
      </c>
      <c r="C78" s="9" t="s">
        <v>153</v>
      </c>
      <c r="D78" s="28" t="s">
        <v>17</v>
      </c>
      <c r="E78" s="36">
        <v>200</v>
      </c>
      <c r="F78" s="23">
        <v>5297.73</v>
      </c>
      <c r="G78" s="52">
        <f t="shared" si="1"/>
        <v>1059546</v>
      </c>
      <c r="H78" s="53"/>
      <c r="I78" s="53"/>
      <c r="J78" s="53"/>
      <c r="K78" s="53"/>
      <c r="L78" s="53"/>
      <c r="M78" s="53"/>
      <c r="N78" s="53">
        <v>4380</v>
      </c>
      <c r="O78" s="53"/>
      <c r="P78" s="53"/>
      <c r="Q78" s="53"/>
      <c r="R78" s="53"/>
      <c r="S78" s="53"/>
      <c r="T78" s="53">
        <v>3620</v>
      </c>
      <c r="U78" s="53"/>
      <c r="V78" s="53"/>
      <c r="W78" s="53"/>
      <c r="X78" s="55"/>
      <c r="Y78" s="55"/>
      <c r="Z78" s="55"/>
      <c r="AA78" s="55">
        <v>3577</v>
      </c>
      <c r="AB78" s="55"/>
      <c r="AC78" s="55"/>
      <c r="AD78" s="55"/>
      <c r="AE78" s="55"/>
      <c r="AF78" s="55"/>
      <c r="AG78" s="61" t="s">
        <v>291</v>
      </c>
      <c r="AH78" s="21"/>
    </row>
    <row r="79" spans="1:34" ht="38.25" x14ac:dyDescent="0.25">
      <c r="A79" s="10">
        <v>78</v>
      </c>
      <c r="B79" s="9" t="s">
        <v>154</v>
      </c>
      <c r="C79" s="9" t="s">
        <v>155</v>
      </c>
      <c r="D79" s="26" t="s">
        <v>17</v>
      </c>
      <c r="E79" s="36">
        <v>200</v>
      </c>
      <c r="F79" s="18">
        <v>4850</v>
      </c>
      <c r="G79" s="52">
        <f t="shared" si="1"/>
        <v>970000</v>
      </c>
      <c r="H79" s="53"/>
      <c r="I79" s="53"/>
      <c r="J79" s="53"/>
      <c r="K79" s="53"/>
      <c r="L79" s="53"/>
      <c r="M79" s="53"/>
      <c r="N79" s="53">
        <v>3870</v>
      </c>
      <c r="O79" s="53"/>
      <c r="P79" s="53"/>
      <c r="Q79" s="53"/>
      <c r="R79" s="53"/>
      <c r="S79" s="53"/>
      <c r="T79" s="53">
        <v>3910</v>
      </c>
      <c r="U79" s="53"/>
      <c r="V79" s="53"/>
      <c r="W79" s="53"/>
      <c r="X79" s="55"/>
      <c r="Y79" s="55"/>
      <c r="Z79" s="55"/>
      <c r="AA79" s="55"/>
      <c r="AB79" s="55"/>
      <c r="AC79" s="55"/>
      <c r="AD79" s="55"/>
      <c r="AE79" s="55"/>
      <c r="AF79" s="55"/>
      <c r="AG79" s="61" t="s">
        <v>274</v>
      </c>
      <c r="AH79" s="21"/>
    </row>
    <row r="80" spans="1:34" ht="25.5" x14ac:dyDescent="0.25">
      <c r="A80" s="10">
        <v>79</v>
      </c>
      <c r="B80" s="9" t="s">
        <v>156</v>
      </c>
      <c r="C80" s="9" t="s">
        <v>157</v>
      </c>
      <c r="D80" s="26" t="s">
        <v>17</v>
      </c>
      <c r="E80" s="36">
        <v>100</v>
      </c>
      <c r="F80" s="18">
        <v>3150</v>
      </c>
      <c r="G80" s="52">
        <f t="shared" si="1"/>
        <v>315000</v>
      </c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5"/>
      <c r="Y80" s="55"/>
      <c r="Z80" s="55"/>
      <c r="AA80" s="55"/>
      <c r="AB80" s="55"/>
      <c r="AC80" s="55"/>
      <c r="AD80" s="55"/>
      <c r="AE80" s="55"/>
      <c r="AF80" s="55"/>
      <c r="AG80" s="21" t="s">
        <v>298</v>
      </c>
      <c r="AH80" s="21"/>
    </row>
    <row r="81" spans="1:34" ht="25.5" x14ac:dyDescent="0.25">
      <c r="A81" s="10">
        <v>80</v>
      </c>
      <c r="B81" s="9" t="s">
        <v>158</v>
      </c>
      <c r="C81" s="9" t="s">
        <v>159</v>
      </c>
      <c r="D81" s="28" t="s">
        <v>17</v>
      </c>
      <c r="E81" s="36">
        <v>500</v>
      </c>
      <c r="F81" s="23">
        <v>1712.97</v>
      </c>
      <c r="G81" s="52">
        <f t="shared" si="1"/>
        <v>856485</v>
      </c>
      <c r="H81" s="53"/>
      <c r="I81" s="53"/>
      <c r="J81" s="53"/>
      <c r="K81" s="53"/>
      <c r="L81" s="53"/>
      <c r="M81" s="53"/>
      <c r="N81" s="53">
        <v>1340</v>
      </c>
      <c r="O81" s="53"/>
      <c r="P81" s="53"/>
      <c r="Q81" s="53"/>
      <c r="R81" s="53"/>
      <c r="S81" s="53"/>
      <c r="T81" s="53">
        <v>1270</v>
      </c>
      <c r="U81" s="53"/>
      <c r="V81" s="53"/>
      <c r="W81" s="53"/>
      <c r="X81" s="55"/>
      <c r="Y81" s="55"/>
      <c r="Z81" s="55"/>
      <c r="AA81" s="55"/>
      <c r="AB81" s="55"/>
      <c r="AC81" s="55"/>
      <c r="AD81" s="55"/>
      <c r="AE81" s="55"/>
      <c r="AF81" s="55"/>
      <c r="AG81" s="61" t="s">
        <v>284</v>
      </c>
      <c r="AH81" s="21"/>
    </row>
    <row r="82" spans="1:34" ht="25.5" x14ac:dyDescent="0.25">
      <c r="A82" s="10">
        <v>81</v>
      </c>
      <c r="B82" s="9" t="s">
        <v>160</v>
      </c>
      <c r="C82" s="9" t="s">
        <v>161</v>
      </c>
      <c r="D82" s="26" t="s">
        <v>17</v>
      </c>
      <c r="E82" s="36">
        <v>300</v>
      </c>
      <c r="F82" s="18">
        <v>2550</v>
      </c>
      <c r="G82" s="52">
        <f t="shared" si="1"/>
        <v>765000</v>
      </c>
      <c r="H82" s="53"/>
      <c r="I82" s="53"/>
      <c r="J82" s="53"/>
      <c r="K82" s="53"/>
      <c r="L82" s="53"/>
      <c r="M82" s="53"/>
      <c r="N82" s="53">
        <v>2460</v>
      </c>
      <c r="O82" s="53"/>
      <c r="P82" s="53"/>
      <c r="Q82" s="53"/>
      <c r="R82" s="53"/>
      <c r="S82" s="53"/>
      <c r="T82" s="53">
        <v>1943</v>
      </c>
      <c r="U82" s="53"/>
      <c r="V82" s="53"/>
      <c r="W82" s="53"/>
      <c r="X82" s="55"/>
      <c r="Y82" s="55"/>
      <c r="Z82" s="55"/>
      <c r="AA82" s="55"/>
      <c r="AB82" s="55"/>
      <c r="AC82" s="55"/>
      <c r="AD82" s="55"/>
      <c r="AE82" s="55"/>
      <c r="AF82" s="55"/>
      <c r="AG82" s="61" t="s">
        <v>284</v>
      </c>
      <c r="AH82" s="21"/>
    </row>
    <row r="83" spans="1:34" ht="25.5" x14ac:dyDescent="0.25">
      <c r="A83" s="10">
        <v>82</v>
      </c>
      <c r="B83" s="9" t="s">
        <v>162</v>
      </c>
      <c r="C83" s="9" t="s">
        <v>163</v>
      </c>
      <c r="D83" s="28" t="s">
        <v>17</v>
      </c>
      <c r="E83" s="36">
        <v>500</v>
      </c>
      <c r="F83" s="23">
        <v>1150</v>
      </c>
      <c r="G83" s="52">
        <f t="shared" si="1"/>
        <v>575000</v>
      </c>
      <c r="H83" s="53"/>
      <c r="I83" s="53"/>
      <c r="J83" s="53"/>
      <c r="K83" s="53"/>
      <c r="L83" s="53"/>
      <c r="M83" s="53"/>
      <c r="N83" s="53">
        <v>1010</v>
      </c>
      <c r="O83" s="53"/>
      <c r="P83" s="53"/>
      <c r="Q83" s="53"/>
      <c r="R83" s="53"/>
      <c r="S83" s="53"/>
      <c r="T83" s="53">
        <v>1009</v>
      </c>
      <c r="U83" s="53"/>
      <c r="V83" s="53"/>
      <c r="W83" s="53"/>
      <c r="X83" s="55"/>
      <c r="Y83" s="55"/>
      <c r="Z83" s="55"/>
      <c r="AA83" s="55"/>
      <c r="AB83" s="55"/>
      <c r="AC83" s="55"/>
      <c r="AD83" s="55"/>
      <c r="AE83" s="55"/>
      <c r="AF83" s="55"/>
      <c r="AG83" s="61" t="s">
        <v>284</v>
      </c>
      <c r="AH83" s="21"/>
    </row>
    <row r="84" spans="1:34" ht="25.5" x14ac:dyDescent="0.25">
      <c r="A84" s="10">
        <v>83</v>
      </c>
      <c r="B84" s="9" t="s">
        <v>164</v>
      </c>
      <c r="C84" s="9" t="s">
        <v>165</v>
      </c>
      <c r="D84" s="28" t="s">
        <v>17</v>
      </c>
      <c r="E84" s="36">
        <v>200</v>
      </c>
      <c r="F84" s="23">
        <v>3500</v>
      </c>
      <c r="G84" s="52">
        <f t="shared" si="1"/>
        <v>700000</v>
      </c>
      <c r="H84" s="53"/>
      <c r="I84" s="53"/>
      <c r="J84" s="53"/>
      <c r="K84" s="53"/>
      <c r="L84" s="53"/>
      <c r="M84" s="53"/>
      <c r="N84" s="53">
        <v>3495</v>
      </c>
      <c r="O84" s="53"/>
      <c r="P84" s="53"/>
      <c r="Q84" s="53"/>
      <c r="R84" s="53"/>
      <c r="S84" s="53"/>
      <c r="T84" s="53"/>
      <c r="U84" s="53"/>
      <c r="V84" s="53"/>
      <c r="W84" s="53"/>
      <c r="X84" s="55"/>
      <c r="Y84" s="55"/>
      <c r="Z84" s="55"/>
      <c r="AA84" s="55"/>
      <c r="AB84" s="55"/>
      <c r="AC84" s="55"/>
      <c r="AD84" s="55"/>
      <c r="AE84" s="55"/>
      <c r="AF84" s="55"/>
      <c r="AG84" s="61" t="s">
        <v>274</v>
      </c>
      <c r="AH84" s="21"/>
    </row>
    <row r="85" spans="1:34" ht="25.5" x14ac:dyDescent="0.25">
      <c r="A85" s="10">
        <v>84</v>
      </c>
      <c r="B85" s="9" t="s">
        <v>166</v>
      </c>
      <c r="C85" s="9" t="s">
        <v>167</v>
      </c>
      <c r="D85" s="28" t="s">
        <v>2</v>
      </c>
      <c r="E85" s="36">
        <v>100</v>
      </c>
      <c r="F85" s="23">
        <v>2900</v>
      </c>
      <c r="G85" s="52">
        <f t="shared" si="1"/>
        <v>290000</v>
      </c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5"/>
      <c r="Y85" s="55"/>
      <c r="Z85" s="55"/>
      <c r="AA85" s="55"/>
      <c r="AB85" s="55"/>
      <c r="AC85" s="55"/>
      <c r="AD85" s="55"/>
      <c r="AE85" s="55"/>
      <c r="AF85" s="55"/>
      <c r="AG85" s="21" t="s">
        <v>298</v>
      </c>
      <c r="AH85" s="21"/>
    </row>
    <row r="86" spans="1:34" x14ac:dyDescent="0.25">
      <c r="A86" s="10">
        <v>85</v>
      </c>
      <c r="B86" s="9" t="s">
        <v>168</v>
      </c>
      <c r="C86" s="9" t="s">
        <v>169</v>
      </c>
      <c r="D86" s="28" t="s">
        <v>17</v>
      </c>
      <c r="E86" s="36">
        <v>100</v>
      </c>
      <c r="F86" s="23">
        <v>5290</v>
      </c>
      <c r="G86" s="52">
        <f t="shared" si="1"/>
        <v>529000</v>
      </c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5"/>
      <c r="Y86" s="55"/>
      <c r="Z86" s="55"/>
      <c r="AA86" s="55"/>
      <c r="AB86" s="55"/>
      <c r="AC86" s="55"/>
      <c r="AD86" s="55"/>
      <c r="AE86" s="55"/>
      <c r="AF86" s="55"/>
      <c r="AG86" s="21" t="s">
        <v>298</v>
      </c>
      <c r="AH86" s="21"/>
    </row>
    <row r="87" spans="1:34" x14ac:dyDescent="0.25">
      <c r="A87" s="10">
        <v>86</v>
      </c>
      <c r="B87" s="9" t="s">
        <v>170</v>
      </c>
      <c r="C87" s="9" t="s">
        <v>171</v>
      </c>
      <c r="D87" s="28" t="s">
        <v>172</v>
      </c>
      <c r="E87" s="36">
        <v>30</v>
      </c>
      <c r="F87" s="23">
        <v>279.87</v>
      </c>
      <c r="G87" s="52">
        <f t="shared" si="1"/>
        <v>8396.1</v>
      </c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5"/>
      <c r="Y87" s="55"/>
      <c r="Z87" s="55"/>
      <c r="AA87" s="55"/>
      <c r="AB87" s="55"/>
      <c r="AC87" s="55"/>
      <c r="AD87" s="55"/>
      <c r="AE87" s="55"/>
      <c r="AF87" s="55"/>
      <c r="AG87" s="21" t="s">
        <v>298</v>
      </c>
      <c r="AH87" s="21"/>
    </row>
    <row r="88" spans="1:34" ht="25.5" x14ac:dyDescent="0.25">
      <c r="A88" s="10">
        <v>87</v>
      </c>
      <c r="B88" s="9" t="s">
        <v>173</v>
      </c>
      <c r="C88" s="9" t="s">
        <v>174</v>
      </c>
      <c r="D88" s="28" t="s">
        <v>17</v>
      </c>
      <c r="E88" s="36">
        <v>10</v>
      </c>
      <c r="F88" s="23">
        <v>2090</v>
      </c>
      <c r="G88" s="52">
        <f t="shared" si="1"/>
        <v>20900</v>
      </c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5"/>
      <c r="Y88" s="55"/>
      <c r="Z88" s="55"/>
      <c r="AA88" s="55"/>
      <c r="AB88" s="55"/>
      <c r="AC88" s="55"/>
      <c r="AD88" s="55"/>
      <c r="AE88" s="55"/>
      <c r="AF88" s="55"/>
      <c r="AG88" s="21" t="s">
        <v>298</v>
      </c>
      <c r="AH88" s="21"/>
    </row>
    <row r="89" spans="1:34" ht="25.5" x14ac:dyDescent="0.25">
      <c r="A89" s="10">
        <v>88</v>
      </c>
      <c r="B89" s="9" t="s">
        <v>175</v>
      </c>
      <c r="C89" s="9" t="s">
        <v>176</v>
      </c>
      <c r="D89" s="28" t="s">
        <v>17</v>
      </c>
      <c r="E89" s="36">
        <v>500</v>
      </c>
      <c r="F89" s="23">
        <v>609.88</v>
      </c>
      <c r="G89" s="52">
        <f t="shared" si="1"/>
        <v>304940</v>
      </c>
      <c r="H89" s="53"/>
      <c r="I89" s="53"/>
      <c r="J89" s="53"/>
      <c r="K89" s="53"/>
      <c r="L89" s="53"/>
      <c r="M89" s="53"/>
      <c r="N89" s="53">
        <v>380</v>
      </c>
      <c r="O89" s="53"/>
      <c r="P89" s="53"/>
      <c r="Q89" s="53"/>
      <c r="R89" s="53"/>
      <c r="S89" s="53"/>
      <c r="T89" s="53">
        <v>396</v>
      </c>
      <c r="U89" s="53"/>
      <c r="V89" s="53"/>
      <c r="W89" s="53"/>
      <c r="X89" s="55"/>
      <c r="Y89" s="55"/>
      <c r="Z89" s="55"/>
      <c r="AA89" s="55"/>
      <c r="AB89" s="55"/>
      <c r="AC89" s="55"/>
      <c r="AD89" s="55"/>
      <c r="AE89" s="55"/>
      <c r="AF89" s="55"/>
      <c r="AG89" s="61" t="s">
        <v>274</v>
      </c>
      <c r="AH89" s="21"/>
    </row>
    <row r="90" spans="1:34" x14ac:dyDescent="0.25">
      <c r="A90" s="10">
        <v>89</v>
      </c>
      <c r="B90" s="11" t="s">
        <v>177</v>
      </c>
      <c r="C90" s="11" t="s">
        <v>178</v>
      </c>
      <c r="D90" s="29" t="s">
        <v>20</v>
      </c>
      <c r="E90" s="37">
        <v>4868</v>
      </c>
      <c r="F90" s="102">
        <v>119.75</v>
      </c>
      <c r="G90" s="52">
        <f t="shared" si="1"/>
        <v>582943</v>
      </c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5"/>
      <c r="Y90" s="55"/>
      <c r="Z90" s="55"/>
      <c r="AA90" s="55"/>
      <c r="AB90" s="55"/>
      <c r="AC90" s="55"/>
      <c r="AD90" s="55"/>
      <c r="AE90" s="55"/>
      <c r="AF90" s="55"/>
      <c r="AG90" s="21" t="s">
        <v>298</v>
      </c>
      <c r="AH90" s="21"/>
    </row>
    <row r="91" spans="1:34" x14ac:dyDescent="0.25">
      <c r="A91" s="10">
        <v>90</v>
      </c>
      <c r="B91" s="11" t="s">
        <v>179</v>
      </c>
      <c r="C91" s="11" t="s">
        <v>180</v>
      </c>
      <c r="D91" s="16" t="s">
        <v>20</v>
      </c>
      <c r="E91" s="37">
        <v>21406</v>
      </c>
      <c r="F91" s="18">
        <v>95.65</v>
      </c>
      <c r="G91" s="52">
        <f t="shared" si="1"/>
        <v>2047483.9000000001</v>
      </c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5"/>
      <c r="Y91" s="55"/>
      <c r="Z91" s="55"/>
      <c r="AA91" s="55"/>
      <c r="AB91" s="55"/>
      <c r="AC91" s="55"/>
      <c r="AD91" s="55"/>
      <c r="AE91" s="55"/>
      <c r="AF91" s="55"/>
      <c r="AG91" s="21" t="s">
        <v>298</v>
      </c>
      <c r="AH91" s="21"/>
    </row>
    <row r="92" spans="1:34" ht="25.5" x14ac:dyDescent="0.25">
      <c r="A92" s="10">
        <v>91</v>
      </c>
      <c r="B92" s="11" t="s">
        <v>181</v>
      </c>
      <c r="C92" s="11" t="s">
        <v>182</v>
      </c>
      <c r="D92" s="26" t="s">
        <v>17</v>
      </c>
      <c r="E92" s="103">
        <v>2000</v>
      </c>
      <c r="F92" s="18">
        <v>2260.1</v>
      </c>
      <c r="G92" s="52">
        <f t="shared" si="1"/>
        <v>4520200</v>
      </c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5"/>
      <c r="Y92" s="55"/>
      <c r="Z92" s="55"/>
      <c r="AA92" s="55"/>
      <c r="AB92" s="55"/>
      <c r="AC92" s="55"/>
      <c r="AD92" s="55"/>
      <c r="AE92" s="55"/>
      <c r="AF92" s="55"/>
      <c r="AG92" s="21" t="s">
        <v>298</v>
      </c>
      <c r="AH92" s="21"/>
    </row>
    <row r="93" spans="1:34" ht="153" x14ac:dyDescent="0.25">
      <c r="A93" s="10">
        <v>92</v>
      </c>
      <c r="B93" s="11" t="s">
        <v>183</v>
      </c>
      <c r="C93" s="11" t="s">
        <v>184</v>
      </c>
      <c r="D93" s="26" t="s">
        <v>17</v>
      </c>
      <c r="E93" s="103">
        <v>300</v>
      </c>
      <c r="F93" s="18">
        <v>21242.66</v>
      </c>
      <c r="G93" s="52">
        <f t="shared" si="1"/>
        <v>6372798</v>
      </c>
      <c r="H93" s="53"/>
      <c r="I93" s="53"/>
      <c r="J93" s="53"/>
      <c r="K93" s="53"/>
      <c r="L93" s="53"/>
      <c r="M93" s="53"/>
      <c r="N93" s="53"/>
      <c r="O93" s="53"/>
      <c r="P93" s="53">
        <v>21240</v>
      </c>
      <c r="Q93" s="53"/>
      <c r="R93" s="53"/>
      <c r="S93" s="53"/>
      <c r="T93" s="53"/>
      <c r="U93" s="53"/>
      <c r="V93" s="53"/>
      <c r="W93" s="53"/>
      <c r="X93" s="55">
        <v>9800</v>
      </c>
      <c r="Y93" s="55"/>
      <c r="Z93" s="55"/>
      <c r="AA93" s="55"/>
      <c r="AB93" s="55"/>
      <c r="AC93" s="55"/>
      <c r="AD93" s="55"/>
      <c r="AE93" s="55"/>
      <c r="AF93" s="55"/>
      <c r="AG93" s="61" t="s">
        <v>280</v>
      </c>
      <c r="AH93" s="13" t="s">
        <v>360</v>
      </c>
    </row>
    <row r="94" spans="1:34" ht="51" x14ac:dyDescent="0.25">
      <c r="A94" s="10">
        <v>93</v>
      </c>
      <c r="B94" s="11" t="s">
        <v>185</v>
      </c>
      <c r="C94" s="17" t="s">
        <v>186</v>
      </c>
      <c r="D94" s="27" t="s">
        <v>17</v>
      </c>
      <c r="E94" s="36">
        <v>40</v>
      </c>
      <c r="F94" s="46">
        <v>8775</v>
      </c>
      <c r="G94" s="52">
        <f t="shared" si="1"/>
        <v>351000</v>
      </c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>
        <v>8775</v>
      </c>
      <c r="V94" s="53"/>
      <c r="W94" s="53"/>
      <c r="X94" s="55"/>
      <c r="Y94" s="55"/>
      <c r="Z94" s="55"/>
      <c r="AA94" s="55"/>
      <c r="AB94" s="55"/>
      <c r="AC94" s="55"/>
      <c r="AD94" s="55"/>
      <c r="AE94" s="55">
        <v>8775</v>
      </c>
      <c r="AF94" s="55"/>
      <c r="AG94" s="61" t="s">
        <v>295</v>
      </c>
      <c r="AH94" s="61" t="s">
        <v>366</v>
      </c>
    </row>
    <row r="95" spans="1:34" ht="25.5" x14ac:dyDescent="0.25">
      <c r="A95" s="10">
        <v>94</v>
      </c>
      <c r="B95" s="11" t="s">
        <v>187</v>
      </c>
      <c r="C95" s="17" t="s">
        <v>188</v>
      </c>
      <c r="D95" s="27" t="s">
        <v>189</v>
      </c>
      <c r="E95" s="36">
        <v>80</v>
      </c>
      <c r="F95" s="46">
        <v>6540</v>
      </c>
      <c r="G95" s="52">
        <f t="shared" si="1"/>
        <v>523200</v>
      </c>
      <c r="H95" s="53"/>
      <c r="I95" s="53"/>
      <c r="J95" s="53"/>
      <c r="K95" s="53"/>
      <c r="L95" s="53"/>
      <c r="M95" s="53"/>
      <c r="N95" s="53">
        <v>4920</v>
      </c>
      <c r="O95" s="53"/>
      <c r="P95" s="53"/>
      <c r="Q95" s="53"/>
      <c r="R95" s="53"/>
      <c r="S95" s="53"/>
      <c r="T95" s="53"/>
      <c r="U95" s="53"/>
      <c r="V95" s="53"/>
      <c r="W95" s="53"/>
      <c r="X95" s="55"/>
      <c r="Y95" s="55"/>
      <c r="Z95" s="55"/>
      <c r="AA95" s="55"/>
      <c r="AB95" s="55"/>
      <c r="AC95" s="55"/>
      <c r="AD95" s="55"/>
      <c r="AE95" s="55"/>
      <c r="AF95" s="55"/>
      <c r="AG95" s="61" t="s">
        <v>274</v>
      </c>
      <c r="AH95" s="21"/>
    </row>
    <row r="96" spans="1:34" x14ac:dyDescent="0.25">
      <c r="A96" s="10">
        <v>95</v>
      </c>
      <c r="B96" s="11" t="s">
        <v>190</v>
      </c>
      <c r="C96" s="17" t="s">
        <v>191</v>
      </c>
      <c r="D96" s="27" t="s">
        <v>192</v>
      </c>
      <c r="E96" s="36">
        <v>35</v>
      </c>
      <c r="F96" s="46">
        <v>5880</v>
      </c>
      <c r="G96" s="52">
        <f t="shared" si="1"/>
        <v>205800</v>
      </c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5"/>
      <c r="Y96" s="55"/>
      <c r="Z96" s="55"/>
      <c r="AA96" s="55"/>
      <c r="AB96" s="55"/>
      <c r="AC96" s="55"/>
      <c r="AD96" s="55"/>
      <c r="AE96" s="55"/>
      <c r="AF96" s="55"/>
      <c r="AG96" s="21" t="s">
        <v>298</v>
      </c>
      <c r="AH96" s="21"/>
    </row>
    <row r="97" spans="1:34" ht="38.25" x14ac:dyDescent="0.25">
      <c r="A97" s="10">
        <v>96</v>
      </c>
      <c r="B97" s="11" t="s">
        <v>193</v>
      </c>
      <c r="C97" s="17" t="s">
        <v>194</v>
      </c>
      <c r="D97" s="27" t="s">
        <v>17</v>
      </c>
      <c r="E97" s="36">
        <v>5000</v>
      </c>
      <c r="F97" s="46">
        <v>1215</v>
      </c>
      <c r="G97" s="52">
        <f t="shared" si="1"/>
        <v>6075000</v>
      </c>
      <c r="H97" s="53">
        <v>500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5"/>
      <c r="Y97" s="55"/>
      <c r="Z97" s="55"/>
      <c r="AA97" s="55"/>
      <c r="AB97" s="55"/>
      <c r="AC97" s="55">
        <v>354</v>
      </c>
      <c r="AD97" s="55"/>
      <c r="AE97" s="55"/>
      <c r="AF97" s="55"/>
      <c r="AG97" s="61" t="s">
        <v>293</v>
      </c>
      <c r="AH97" s="21"/>
    </row>
    <row r="98" spans="1:34" ht="38.25" x14ac:dyDescent="0.25">
      <c r="A98" s="10">
        <v>97</v>
      </c>
      <c r="B98" s="19" t="s">
        <v>195</v>
      </c>
      <c r="C98" s="20" t="s">
        <v>195</v>
      </c>
      <c r="D98" s="30" t="s">
        <v>17</v>
      </c>
      <c r="E98" s="38">
        <v>728</v>
      </c>
      <c r="F98" s="47">
        <v>805</v>
      </c>
      <c r="G98" s="52">
        <f t="shared" si="1"/>
        <v>586040</v>
      </c>
      <c r="H98" s="53">
        <v>448</v>
      </c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5"/>
      <c r="Y98" s="55"/>
      <c r="Z98" s="55"/>
      <c r="AA98" s="55"/>
      <c r="AB98" s="55"/>
      <c r="AC98" s="55">
        <v>395</v>
      </c>
      <c r="AD98" s="55"/>
      <c r="AE98" s="55"/>
      <c r="AF98" s="55"/>
      <c r="AG98" s="61" t="s">
        <v>293</v>
      </c>
      <c r="AH98" s="21"/>
    </row>
    <row r="99" spans="1:34" ht="51" x14ac:dyDescent="0.25">
      <c r="A99" s="10">
        <v>98</v>
      </c>
      <c r="B99" s="1" t="s">
        <v>269</v>
      </c>
      <c r="C99" s="1" t="s">
        <v>270</v>
      </c>
      <c r="D99" s="31" t="s">
        <v>207</v>
      </c>
      <c r="E99" s="39">
        <v>2</v>
      </c>
      <c r="F99" s="25">
        <v>3159290</v>
      </c>
      <c r="G99" s="52">
        <f t="shared" si="1"/>
        <v>6318580</v>
      </c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5"/>
      <c r="Y99" s="55"/>
      <c r="Z99" s="55"/>
      <c r="AA99" s="55"/>
      <c r="AB99" s="55"/>
      <c r="AC99" s="55"/>
      <c r="AD99" s="55"/>
      <c r="AE99" s="55"/>
      <c r="AF99" s="55"/>
      <c r="AG99" s="21" t="s">
        <v>298</v>
      </c>
      <c r="AH99" s="21"/>
    </row>
    <row r="100" spans="1:34" ht="51" x14ac:dyDescent="0.25">
      <c r="A100" s="10">
        <v>99</v>
      </c>
      <c r="B100" s="1" t="s">
        <v>268</v>
      </c>
      <c r="C100" s="1" t="s">
        <v>267</v>
      </c>
      <c r="D100" s="31" t="s">
        <v>207</v>
      </c>
      <c r="E100" s="39">
        <v>2</v>
      </c>
      <c r="F100" s="25">
        <v>450450</v>
      </c>
      <c r="G100" s="52">
        <f t="shared" si="1"/>
        <v>900900</v>
      </c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5"/>
      <c r="Y100" s="55"/>
      <c r="Z100" s="55"/>
      <c r="AA100" s="55"/>
      <c r="AB100" s="55"/>
      <c r="AC100" s="55"/>
      <c r="AD100" s="55"/>
      <c r="AE100" s="55"/>
      <c r="AF100" s="55"/>
      <c r="AG100" s="21" t="s">
        <v>298</v>
      </c>
      <c r="AH100" s="21"/>
    </row>
    <row r="101" spans="1:34" ht="38.25" x14ac:dyDescent="0.25">
      <c r="A101" s="10">
        <v>100</v>
      </c>
      <c r="B101" s="1" t="s">
        <v>208</v>
      </c>
      <c r="C101" s="1" t="s">
        <v>208</v>
      </c>
      <c r="D101" s="31" t="s">
        <v>209</v>
      </c>
      <c r="E101" s="39">
        <v>10</v>
      </c>
      <c r="F101" s="25">
        <v>20370</v>
      </c>
      <c r="G101" s="52">
        <f t="shared" si="1"/>
        <v>203700</v>
      </c>
      <c r="H101" s="53"/>
      <c r="I101" s="53"/>
      <c r="J101" s="53"/>
      <c r="K101" s="53"/>
      <c r="L101" s="53"/>
      <c r="M101" s="53">
        <v>11000</v>
      </c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5"/>
      <c r="Y101" s="55"/>
      <c r="Z101" s="55"/>
      <c r="AA101" s="55"/>
      <c r="AB101" s="55"/>
      <c r="AC101" s="55"/>
      <c r="AD101" s="55"/>
      <c r="AE101" s="55"/>
      <c r="AF101" s="55"/>
      <c r="AG101" s="61" t="s">
        <v>278</v>
      </c>
      <c r="AH101" s="21"/>
    </row>
    <row r="102" spans="1:34" ht="25.5" x14ac:dyDescent="0.25">
      <c r="A102" s="10">
        <v>101</v>
      </c>
      <c r="B102" s="1" t="s">
        <v>271</v>
      </c>
      <c r="C102" s="1" t="s">
        <v>271</v>
      </c>
      <c r="D102" s="31" t="s">
        <v>209</v>
      </c>
      <c r="E102" s="39">
        <v>1</v>
      </c>
      <c r="F102" s="25">
        <v>98800</v>
      </c>
      <c r="G102" s="52">
        <f t="shared" si="1"/>
        <v>98800</v>
      </c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5"/>
      <c r="Y102" s="55"/>
      <c r="Z102" s="55"/>
      <c r="AA102" s="55"/>
      <c r="AB102" s="55"/>
      <c r="AC102" s="55"/>
      <c r="AD102" s="55"/>
      <c r="AE102" s="55">
        <v>89000</v>
      </c>
      <c r="AF102" s="55"/>
      <c r="AG102" s="61" t="s">
        <v>295</v>
      </c>
      <c r="AH102" s="21"/>
    </row>
    <row r="103" spans="1:34" ht="25.5" x14ac:dyDescent="0.25">
      <c r="A103" s="10">
        <v>102</v>
      </c>
      <c r="B103" s="1" t="s">
        <v>210</v>
      </c>
      <c r="C103" s="1" t="s">
        <v>250</v>
      </c>
      <c r="D103" s="31" t="s">
        <v>209</v>
      </c>
      <c r="E103" s="39">
        <v>5</v>
      </c>
      <c r="F103" s="25">
        <v>1400</v>
      </c>
      <c r="G103" s="52">
        <f t="shared" si="1"/>
        <v>7000</v>
      </c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5"/>
      <c r="Y103" s="55"/>
      <c r="Z103" s="55"/>
      <c r="AA103" s="55"/>
      <c r="AB103" s="55"/>
      <c r="AC103" s="55"/>
      <c r="AD103" s="55"/>
      <c r="AE103" s="55">
        <v>950</v>
      </c>
      <c r="AF103" s="55"/>
      <c r="AG103" s="61" t="s">
        <v>295</v>
      </c>
      <c r="AH103" s="21"/>
    </row>
    <row r="104" spans="1:34" ht="51" x14ac:dyDescent="0.25">
      <c r="A104" s="10">
        <v>103</v>
      </c>
      <c r="B104" s="1" t="s">
        <v>249</v>
      </c>
      <c r="C104" s="1" t="s">
        <v>266</v>
      </c>
      <c r="D104" s="31" t="s">
        <v>211</v>
      </c>
      <c r="E104" s="39">
        <v>2</v>
      </c>
      <c r="F104" s="25">
        <v>42000</v>
      </c>
      <c r="G104" s="52">
        <f t="shared" si="1"/>
        <v>84000</v>
      </c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5"/>
      <c r="Y104" s="55"/>
      <c r="Z104" s="55"/>
      <c r="AA104" s="55"/>
      <c r="AB104" s="55"/>
      <c r="AC104" s="55"/>
      <c r="AD104" s="55"/>
      <c r="AE104" s="55"/>
      <c r="AF104" s="55"/>
      <c r="AG104" s="21" t="s">
        <v>298</v>
      </c>
      <c r="AH104" s="21"/>
    </row>
    <row r="105" spans="1:34" ht="89.25" x14ac:dyDescent="0.25">
      <c r="A105" s="10">
        <v>104</v>
      </c>
      <c r="B105" s="1" t="s">
        <v>265</v>
      </c>
      <c r="C105" s="1" t="s">
        <v>265</v>
      </c>
      <c r="D105" s="31" t="s">
        <v>209</v>
      </c>
      <c r="E105" s="39">
        <v>50</v>
      </c>
      <c r="F105" s="25">
        <v>35000</v>
      </c>
      <c r="G105" s="52">
        <f t="shared" si="1"/>
        <v>1750000</v>
      </c>
      <c r="H105" s="53"/>
      <c r="I105" s="53"/>
      <c r="J105" s="53"/>
      <c r="K105" s="53"/>
      <c r="L105" s="53"/>
      <c r="M105" s="53">
        <v>34000</v>
      </c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5"/>
      <c r="Y105" s="55"/>
      <c r="Z105" s="55"/>
      <c r="AA105" s="55"/>
      <c r="AB105" s="55"/>
      <c r="AC105" s="55"/>
      <c r="AD105" s="55">
        <v>32008</v>
      </c>
      <c r="AE105" s="55"/>
      <c r="AF105" s="55"/>
      <c r="AG105" s="61" t="s">
        <v>294</v>
      </c>
      <c r="AH105" s="21"/>
    </row>
    <row r="106" spans="1:34" ht="51" x14ac:dyDescent="0.25">
      <c r="A106" s="10">
        <v>105</v>
      </c>
      <c r="B106" s="1" t="s">
        <v>212</v>
      </c>
      <c r="C106" s="1" t="s">
        <v>264</v>
      </c>
      <c r="D106" s="31" t="s">
        <v>207</v>
      </c>
      <c r="E106" s="39">
        <v>1</v>
      </c>
      <c r="F106" s="25">
        <v>635000</v>
      </c>
      <c r="G106" s="52">
        <f t="shared" si="1"/>
        <v>635000</v>
      </c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5"/>
      <c r="Y106" s="55"/>
      <c r="Z106" s="55"/>
      <c r="AA106" s="55"/>
      <c r="AB106" s="55"/>
      <c r="AC106" s="55"/>
      <c r="AD106" s="55"/>
      <c r="AE106" s="55"/>
      <c r="AF106" s="55"/>
      <c r="AG106" s="21" t="s">
        <v>298</v>
      </c>
      <c r="AH106" s="21"/>
    </row>
    <row r="107" spans="1:34" ht="63.75" x14ac:dyDescent="0.25">
      <c r="A107" s="10">
        <v>106</v>
      </c>
      <c r="B107" s="1" t="s">
        <v>213</v>
      </c>
      <c r="C107" s="1" t="s">
        <v>263</v>
      </c>
      <c r="D107" s="31" t="s">
        <v>214</v>
      </c>
      <c r="E107" s="39">
        <v>1400</v>
      </c>
      <c r="F107" s="25">
        <v>71</v>
      </c>
      <c r="G107" s="52">
        <f t="shared" si="1"/>
        <v>99400</v>
      </c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>
        <v>60</v>
      </c>
      <c r="S107" s="53"/>
      <c r="T107" s="53"/>
      <c r="U107" s="53"/>
      <c r="V107" s="53"/>
      <c r="W107" s="53"/>
      <c r="X107" s="55"/>
      <c r="Y107" s="55"/>
      <c r="Z107" s="55"/>
      <c r="AA107" s="55"/>
      <c r="AB107" s="55"/>
      <c r="AC107" s="55"/>
      <c r="AD107" s="55"/>
      <c r="AE107" s="55">
        <v>59</v>
      </c>
      <c r="AF107" s="55"/>
      <c r="AG107" s="61" t="s">
        <v>295</v>
      </c>
      <c r="AH107" s="21"/>
    </row>
    <row r="108" spans="1:34" ht="25.5" x14ac:dyDescent="0.25">
      <c r="A108" s="10">
        <v>107</v>
      </c>
      <c r="B108" s="1" t="s">
        <v>215</v>
      </c>
      <c r="C108" s="1" t="s">
        <v>262</v>
      </c>
      <c r="D108" s="31" t="s">
        <v>211</v>
      </c>
      <c r="E108" s="39">
        <v>50</v>
      </c>
      <c r="F108" s="25">
        <v>800</v>
      </c>
      <c r="G108" s="52">
        <f t="shared" si="1"/>
        <v>40000</v>
      </c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5"/>
      <c r="Y108" s="55"/>
      <c r="Z108" s="55"/>
      <c r="AA108" s="55"/>
      <c r="AB108" s="55"/>
      <c r="AC108" s="55"/>
      <c r="AD108" s="55"/>
      <c r="AE108" s="55"/>
      <c r="AF108" s="55"/>
      <c r="AG108" s="21" t="s">
        <v>298</v>
      </c>
      <c r="AH108" s="21"/>
    </row>
    <row r="109" spans="1:34" ht="25.5" x14ac:dyDescent="0.25">
      <c r="A109" s="10">
        <v>108</v>
      </c>
      <c r="B109" s="1" t="s">
        <v>216</v>
      </c>
      <c r="C109" s="1" t="s">
        <v>251</v>
      </c>
      <c r="D109" s="31" t="s">
        <v>217</v>
      </c>
      <c r="E109" s="39">
        <v>10</v>
      </c>
      <c r="F109" s="25">
        <v>410</v>
      </c>
      <c r="G109" s="52">
        <f t="shared" si="1"/>
        <v>4100</v>
      </c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5"/>
      <c r="Y109" s="55"/>
      <c r="Z109" s="55"/>
      <c r="AA109" s="55"/>
      <c r="AB109" s="55"/>
      <c r="AC109" s="55"/>
      <c r="AD109" s="55"/>
      <c r="AE109" s="55">
        <v>370</v>
      </c>
      <c r="AF109" s="55"/>
      <c r="AG109" s="61" t="s">
        <v>295</v>
      </c>
      <c r="AH109" s="21"/>
    </row>
    <row r="110" spans="1:34" ht="63.75" x14ac:dyDescent="0.25">
      <c r="A110" s="10">
        <v>109</v>
      </c>
      <c r="B110" s="1" t="s">
        <v>218</v>
      </c>
      <c r="C110" s="1" t="s">
        <v>252</v>
      </c>
      <c r="D110" s="31" t="s">
        <v>2</v>
      </c>
      <c r="E110" s="39">
        <v>3</v>
      </c>
      <c r="F110" s="25">
        <v>19000</v>
      </c>
      <c r="G110" s="52">
        <f t="shared" si="1"/>
        <v>57000</v>
      </c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>
        <v>15000</v>
      </c>
      <c r="S110" s="53"/>
      <c r="T110" s="53"/>
      <c r="U110" s="53"/>
      <c r="V110" s="53"/>
      <c r="W110" s="53"/>
      <c r="X110" s="55"/>
      <c r="Y110" s="55"/>
      <c r="Z110" s="55"/>
      <c r="AA110" s="55"/>
      <c r="AB110" s="55"/>
      <c r="AC110" s="55"/>
      <c r="AD110" s="55"/>
      <c r="AE110" s="55"/>
      <c r="AF110" s="55"/>
      <c r="AG110" s="61" t="s">
        <v>282</v>
      </c>
      <c r="AH110" s="21"/>
    </row>
    <row r="111" spans="1:34" ht="38.25" x14ac:dyDescent="0.25">
      <c r="A111" s="10">
        <v>110</v>
      </c>
      <c r="B111" s="1" t="s">
        <v>219</v>
      </c>
      <c r="C111" s="1" t="s">
        <v>219</v>
      </c>
      <c r="D111" s="31" t="s">
        <v>2</v>
      </c>
      <c r="E111" s="39">
        <v>10</v>
      </c>
      <c r="F111" s="25">
        <v>6000</v>
      </c>
      <c r="G111" s="52">
        <f t="shared" si="1"/>
        <v>60000</v>
      </c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>
        <v>3300</v>
      </c>
      <c r="S111" s="53"/>
      <c r="T111" s="53"/>
      <c r="U111" s="53">
        <v>5985</v>
      </c>
      <c r="V111" s="53"/>
      <c r="W111" s="53"/>
      <c r="X111" s="55"/>
      <c r="Y111" s="55"/>
      <c r="Z111" s="55"/>
      <c r="AA111" s="55"/>
      <c r="AB111" s="55">
        <v>9.8000000000000007</v>
      </c>
      <c r="AC111" s="55"/>
      <c r="AD111" s="55"/>
      <c r="AE111" s="55"/>
      <c r="AF111" s="55"/>
      <c r="AG111" s="61" t="s">
        <v>292</v>
      </c>
      <c r="AH111" s="21"/>
    </row>
    <row r="112" spans="1:34" ht="25.5" x14ac:dyDescent="0.25">
      <c r="A112" s="10">
        <v>111</v>
      </c>
      <c r="B112" s="1" t="s">
        <v>220</v>
      </c>
      <c r="C112" s="1" t="s">
        <v>254</v>
      </c>
      <c r="D112" s="31" t="s">
        <v>214</v>
      </c>
      <c r="E112" s="39">
        <v>1200</v>
      </c>
      <c r="F112" s="25">
        <v>550</v>
      </c>
      <c r="G112" s="52">
        <f t="shared" si="1"/>
        <v>660000</v>
      </c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>
        <v>497</v>
      </c>
      <c r="T112" s="53"/>
      <c r="U112" s="53"/>
      <c r="V112" s="53">
        <v>510</v>
      </c>
      <c r="W112" s="53"/>
      <c r="X112" s="55"/>
      <c r="Y112" s="55"/>
      <c r="Z112" s="55"/>
      <c r="AA112" s="55"/>
      <c r="AB112" s="55"/>
      <c r="AC112" s="55"/>
      <c r="AD112" s="55"/>
      <c r="AE112" s="55"/>
      <c r="AF112" s="55"/>
      <c r="AG112" s="61" t="s">
        <v>283</v>
      </c>
      <c r="AH112" s="21"/>
    </row>
    <row r="113" spans="1:34" ht="51" x14ac:dyDescent="0.25">
      <c r="A113" s="10">
        <v>112</v>
      </c>
      <c r="B113" s="1" t="s">
        <v>221</v>
      </c>
      <c r="C113" s="1" t="s">
        <v>253</v>
      </c>
      <c r="D113" s="31" t="s">
        <v>214</v>
      </c>
      <c r="E113" s="39">
        <v>500</v>
      </c>
      <c r="F113" s="25">
        <v>1400</v>
      </c>
      <c r="G113" s="52">
        <f t="shared" si="1"/>
        <v>700000</v>
      </c>
      <c r="H113" s="53"/>
      <c r="I113" s="53">
        <v>1040</v>
      </c>
      <c r="J113" s="53"/>
      <c r="K113" s="53"/>
      <c r="L113" s="53"/>
      <c r="M113" s="53"/>
      <c r="N113" s="53"/>
      <c r="O113" s="53">
        <v>1290</v>
      </c>
      <c r="P113" s="53"/>
      <c r="Q113" s="53"/>
      <c r="R113" s="53"/>
      <c r="S113" s="53">
        <v>497</v>
      </c>
      <c r="T113" s="53"/>
      <c r="U113" s="53"/>
      <c r="V113" s="53">
        <v>850</v>
      </c>
      <c r="W113" s="53"/>
      <c r="X113" s="55"/>
      <c r="Y113" s="55"/>
      <c r="Z113" s="55"/>
      <c r="AA113" s="55"/>
      <c r="AB113" s="55"/>
      <c r="AC113" s="55"/>
      <c r="AD113" s="55"/>
      <c r="AE113" s="55"/>
      <c r="AF113" s="55"/>
      <c r="AG113" s="61" t="s">
        <v>283</v>
      </c>
      <c r="AH113" s="21"/>
    </row>
    <row r="114" spans="1:34" ht="25.5" x14ac:dyDescent="0.25">
      <c r="A114" s="10">
        <v>113</v>
      </c>
      <c r="B114" s="1" t="s">
        <v>222</v>
      </c>
      <c r="C114" s="1" t="s">
        <v>255</v>
      </c>
      <c r="D114" s="31" t="s">
        <v>214</v>
      </c>
      <c r="E114" s="39">
        <v>5</v>
      </c>
      <c r="F114" s="25">
        <v>5000</v>
      </c>
      <c r="G114" s="52">
        <f t="shared" si="1"/>
        <v>25000</v>
      </c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5"/>
      <c r="Y114" s="55"/>
      <c r="Z114" s="55"/>
      <c r="AA114" s="55"/>
      <c r="AB114" s="55"/>
      <c r="AC114" s="55"/>
      <c r="AD114" s="55"/>
      <c r="AE114" s="55"/>
      <c r="AF114" s="55"/>
      <c r="AG114" s="21" t="s">
        <v>298</v>
      </c>
      <c r="AH114" s="21"/>
    </row>
    <row r="115" spans="1:34" ht="25.5" x14ac:dyDescent="0.25">
      <c r="A115" s="10">
        <v>114</v>
      </c>
      <c r="B115" s="1" t="s">
        <v>223</v>
      </c>
      <c r="C115" s="1" t="s">
        <v>261</v>
      </c>
      <c r="D115" s="31" t="s">
        <v>214</v>
      </c>
      <c r="E115" s="39">
        <v>5</v>
      </c>
      <c r="F115" s="25">
        <v>4500</v>
      </c>
      <c r="G115" s="52">
        <f t="shared" si="1"/>
        <v>22500</v>
      </c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5"/>
      <c r="Y115" s="55"/>
      <c r="Z115" s="55"/>
      <c r="AA115" s="55"/>
      <c r="AB115" s="55"/>
      <c r="AC115" s="55"/>
      <c r="AD115" s="55"/>
      <c r="AE115" s="55"/>
      <c r="AF115" s="55"/>
      <c r="AG115" s="21" t="s">
        <v>298</v>
      </c>
      <c r="AH115" s="21"/>
    </row>
    <row r="116" spans="1:34" ht="51" x14ac:dyDescent="0.25">
      <c r="A116" s="10">
        <v>115</v>
      </c>
      <c r="B116" s="1" t="s">
        <v>224</v>
      </c>
      <c r="C116" s="1" t="s">
        <v>260</v>
      </c>
      <c r="D116" s="31" t="s">
        <v>217</v>
      </c>
      <c r="E116" s="39">
        <v>50</v>
      </c>
      <c r="F116" s="25">
        <v>3450</v>
      </c>
      <c r="G116" s="52">
        <f t="shared" si="1"/>
        <v>172500</v>
      </c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>
        <v>2000</v>
      </c>
      <c r="S116" s="53"/>
      <c r="T116" s="53"/>
      <c r="U116" s="53">
        <v>3405</v>
      </c>
      <c r="V116" s="53"/>
      <c r="W116" s="53"/>
      <c r="X116" s="55"/>
      <c r="Y116" s="55"/>
      <c r="Z116" s="55"/>
      <c r="AA116" s="55"/>
      <c r="AB116" s="55">
        <v>1420</v>
      </c>
      <c r="AC116" s="55"/>
      <c r="AD116" s="55"/>
      <c r="AE116" s="55">
        <v>2500</v>
      </c>
      <c r="AF116" s="55"/>
      <c r="AG116" s="61" t="s">
        <v>292</v>
      </c>
      <c r="AH116" s="21"/>
    </row>
    <row r="117" spans="1:34" ht="25.5" x14ac:dyDescent="0.25">
      <c r="A117" s="10">
        <v>116</v>
      </c>
      <c r="B117" s="1" t="s">
        <v>225</v>
      </c>
      <c r="C117" s="1" t="s">
        <v>259</v>
      </c>
      <c r="D117" s="31" t="s">
        <v>189</v>
      </c>
      <c r="E117" s="39">
        <v>6</v>
      </c>
      <c r="F117" s="25">
        <v>6700</v>
      </c>
      <c r="G117" s="52">
        <f t="shared" si="1"/>
        <v>40200</v>
      </c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5"/>
      <c r="Y117" s="55"/>
      <c r="Z117" s="55"/>
      <c r="AA117" s="55"/>
      <c r="AB117" s="55"/>
      <c r="AC117" s="55"/>
      <c r="AD117" s="55"/>
      <c r="AE117" s="55"/>
      <c r="AF117" s="55"/>
      <c r="AG117" s="21" t="s">
        <v>298</v>
      </c>
      <c r="AH117" s="21"/>
    </row>
    <row r="118" spans="1:34" ht="51" x14ac:dyDescent="0.25">
      <c r="A118" s="10">
        <v>117</v>
      </c>
      <c r="B118" s="1" t="s">
        <v>226</v>
      </c>
      <c r="C118" s="1" t="s">
        <v>227</v>
      </c>
      <c r="D118" s="31" t="s">
        <v>217</v>
      </c>
      <c r="E118" s="39">
        <v>30</v>
      </c>
      <c r="F118" s="25">
        <v>15</v>
      </c>
      <c r="G118" s="52">
        <f t="shared" si="1"/>
        <v>450</v>
      </c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>
        <v>3200</v>
      </c>
      <c r="S118" s="53"/>
      <c r="T118" s="53"/>
      <c r="U118" s="53"/>
      <c r="V118" s="53"/>
      <c r="W118" s="53"/>
      <c r="X118" s="55"/>
      <c r="Y118" s="55"/>
      <c r="Z118" s="55"/>
      <c r="AA118" s="55"/>
      <c r="AB118" s="55"/>
      <c r="AC118" s="55"/>
      <c r="AD118" s="55"/>
      <c r="AE118" s="55"/>
      <c r="AF118" s="55"/>
      <c r="AG118" s="61" t="s">
        <v>298</v>
      </c>
      <c r="AH118" s="13" t="s">
        <v>361</v>
      </c>
    </row>
    <row r="119" spans="1:34" ht="38.25" x14ac:dyDescent="0.25">
      <c r="A119" s="10">
        <v>118</v>
      </c>
      <c r="B119" s="1" t="s">
        <v>228</v>
      </c>
      <c r="C119" s="1" t="s">
        <v>228</v>
      </c>
      <c r="D119" s="31" t="s">
        <v>189</v>
      </c>
      <c r="E119" s="39">
        <v>1</v>
      </c>
      <c r="F119" s="25">
        <v>5000</v>
      </c>
      <c r="G119" s="52">
        <f t="shared" si="1"/>
        <v>5000</v>
      </c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5"/>
      <c r="Y119" s="55"/>
      <c r="Z119" s="55"/>
      <c r="AA119" s="55"/>
      <c r="AB119" s="55"/>
      <c r="AC119" s="55"/>
      <c r="AD119" s="55"/>
      <c r="AE119" s="55">
        <v>4700</v>
      </c>
      <c r="AF119" s="55"/>
      <c r="AG119" s="61" t="s">
        <v>295</v>
      </c>
      <c r="AH119" s="21"/>
    </row>
    <row r="120" spans="1:34" ht="38.25" x14ac:dyDescent="0.25">
      <c r="A120" s="10">
        <v>119</v>
      </c>
      <c r="B120" s="1" t="s">
        <v>229</v>
      </c>
      <c r="C120" s="1" t="s">
        <v>229</v>
      </c>
      <c r="D120" s="31" t="s">
        <v>189</v>
      </c>
      <c r="E120" s="39">
        <v>1</v>
      </c>
      <c r="F120" s="25">
        <v>3500</v>
      </c>
      <c r="G120" s="52">
        <f t="shared" si="1"/>
        <v>3500</v>
      </c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5"/>
      <c r="Y120" s="55"/>
      <c r="Z120" s="55"/>
      <c r="AA120" s="55"/>
      <c r="AB120" s="55"/>
      <c r="AC120" s="55"/>
      <c r="AD120" s="55"/>
      <c r="AE120" s="55"/>
      <c r="AF120" s="55"/>
      <c r="AG120" s="21" t="s">
        <v>298</v>
      </c>
      <c r="AH120" s="21"/>
    </row>
    <row r="121" spans="1:34" ht="25.5" x14ac:dyDescent="0.25">
      <c r="A121" s="10">
        <v>120</v>
      </c>
      <c r="B121" s="1" t="s">
        <v>230</v>
      </c>
      <c r="C121" s="1" t="s">
        <v>230</v>
      </c>
      <c r="D121" s="31" t="s">
        <v>231</v>
      </c>
      <c r="E121" s="39">
        <v>1</v>
      </c>
      <c r="F121" s="25">
        <v>7400</v>
      </c>
      <c r="G121" s="52">
        <f t="shared" si="1"/>
        <v>7400</v>
      </c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5"/>
      <c r="Y121" s="55"/>
      <c r="Z121" s="55"/>
      <c r="AA121" s="55"/>
      <c r="AB121" s="55"/>
      <c r="AC121" s="55"/>
      <c r="AD121" s="55"/>
      <c r="AE121" s="55">
        <v>3500</v>
      </c>
      <c r="AF121" s="55"/>
      <c r="AG121" s="61" t="s">
        <v>295</v>
      </c>
      <c r="AH121" s="21"/>
    </row>
    <row r="122" spans="1:34" ht="51" x14ac:dyDescent="0.25">
      <c r="A122" s="10">
        <v>121</v>
      </c>
      <c r="B122" s="1" t="s">
        <v>232</v>
      </c>
      <c r="C122" s="1" t="s">
        <v>232</v>
      </c>
      <c r="D122" s="31" t="s">
        <v>189</v>
      </c>
      <c r="E122" s="39">
        <v>1</v>
      </c>
      <c r="F122" s="25">
        <v>3500</v>
      </c>
      <c r="G122" s="52">
        <f t="shared" si="1"/>
        <v>3500</v>
      </c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5"/>
      <c r="Y122" s="55"/>
      <c r="Z122" s="55"/>
      <c r="AA122" s="55"/>
      <c r="AB122" s="55"/>
      <c r="AC122" s="55"/>
      <c r="AD122" s="55"/>
      <c r="AE122" s="55"/>
      <c r="AF122" s="55"/>
      <c r="AG122" s="21" t="s">
        <v>298</v>
      </c>
      <c r="AH122" s="21"/>
    </row>
    <row r="123" spans="1:34" ht="25.5" x14ac:dyDescent="0.25">
      <c r="A123" s="10">
        <v>122</v>
      </c>
      <c r="B123" s="1" t="s">
        <v>233</v>
      </c>
      <c r="C123" s="1" t="s">
        <v>233</v>
      </c>
      <c r="D123" s="31" t="s">
        <v>189</v>
      </c>
      <c r="E123" s="39">
        <v>1</v>
      </c>
      <c r="F123" s="25">
        <v>3500</v>
      </c>
      <c r="G123" s="52">
        <f t="shared" si="1"/>
        <v>3500</v>
      </c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5"/>
      <c r="Y123" s="55"/>
      <c r="Z123" s="55"/>
      <c r="AA123" s="55"/>
      <c r="AB123" s="55"/>
      <c r="AC123" s="55"/>
      <c r="AD123" s="55"/>
      <c r="AE123" s="55"/>
      <c r="AF123" s="55"/>
      <c r="AG123" s="21" t="s">
        <v>298</v>
      </c>
      <c r="AH123" s="21"/>
    </row>
    <row r="124" spans="1:34" ht="63.75" x14ac:dyDescent="0.25">
      <c r="A124" s="10">
        <v>123</v>
      </c>
      <c r="B124" s="1" t="s">
        <v>234</v>
      </c>
      <c r="C124" s="1" t="s">
        <v>258</v>
      </c>
      <c r="D124" s="31" t="s">
        <v>209</v>
      </c>
      <c r="E124" s="39">
        <v>1</v>
      </c>
      <c r="F124" s="25">
        <v>45000</v>
      </c>
      <c r="G124" s="52">
        <f t="shared" si="1"/>
        <v>45000</v>
      </c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5"/>
      <c r="Y124" s="55"/>
      <c r="Z124" s="55"/>
      <c r="AA124" s="55"/>
      <c r="AB124" s="55"/>
      <c r="AC124" s="55"/>
      <c r="AD124" s="55"/>
      <c r="AE124" s="55"/>
      <c r="AF124" s="55"/>
      <c r="AG124" s="21" t="s">
        <v>298</v>
      </c>
      <c r="AH124" s="21"/>
    </row>
    <row r="125" spans="1:34" ht="51" x14ac:dyDescent="0.25">
      <c r="A125" s="10">
        <v>124</v>
      </c>
      <c r="B125" s="2" t="s">
        <v>248</v>
      </c>
      <c r="C125" s="2" t="s">
        <v>248</v>
      </c>
      <c r="D125" s="32" t="s">
        <v>217</v>
      </c>
      <c r="E125" s="40">
        <v>6</v>
      </c>
      <c r="F125" s="24">
        <v>48685</v>
      </c>
      <c r="G125" s="52">
        <f t="shared" si="1"/>
        <v>292110</v>
      </c>
      <c r="H125" s="53"/>
      <c r="I125" s="53"/>
      <c r="J125" s="53"/>
      <c r="K125" s="53"/>
      <c r="L125" s="53">
        <v>48685</v>
      </c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5"/>
      <c r="Y125" s="55"/>
      <c r="Z125" s="55"/>
      <c r="AA125" s="55"/>
      <c r="AB125" s="55"/>
      <c r="AC125" s="55"/>
      <c r="AD125" s="55"/>
      <c r="AE125" s="55"/>
      <c r="AF125" s="55"/>
      <c r="AG125" s="61" t="s">
        <v>277</v>
      </c>
      <c r="AH125" s="21"/>
    </row>
    <row r="126" spans="1:34" ht="38.25" x14ac:dyDescent="0.25">
      <c r="A126" s="10">
        <v>125</v>
      </c>
      <c r="B126" s="2" t="s">
        <v>247</v>
      </c>
      <c r="C126" s="2" t="s">
        <v>247</v>
      </c>
      <c r="D126" s="32" t="s">
        <v>217</v>
      </c>
      <c r="E126" s="40">
        <v>6</v>
      </c>
      <c r="F126" s="24">
        <v>49595</v>
      </c>
      <c r="G126" s="52">
        <f t="shared" si="1"/>
        <v>297570</v>
      </c>
      <c r="H126" s="53"/>
      <c r="I126" s="53"/>
      <c r="J126" s="53"/>
      <c r="K126" s="53"/>
      <c r="L126" s="53">
        <v>49595</v>
      </c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5"/>
      <c r="Y126" s="55"/>
      <c r="Z126" s="55"/>
      <c r="AA126" s="55"/>
      <c r="AB126" s="55"/>
      <c r="AC126" s="55"/>
      <c r="AD126" s="55"/>
      <c r="AE126" s="55"/>
      <c r="AF126" s="55"/>
      <c r="AG126" s="61" t="s">
        <v>277</v>
      </c>
      <c r="AH126" s="21"/>
    </row>
    <row r="127" spans="1:34" ht="153" x14ac:dyDescent="0.25">
      <c r="A127" s="10">
        <v>126</v>
      </c>
      <c r="B127" s="2" t="s">
        <v>257</v>
      </c>
      <c r="C127" s="2" t="s">
        <v>256</v>
      </c>
      <c r="D127" s="32" t="s">
        <v>217</v>
      </c>
      <c r="E127" s="40">
        <v>3</v>
      </c>
      <c r="F127" s="24">
        <v>13650</v>
      </c>
      <c r="G127" s="52">
        <f t="shared" si="1"/>
        <v>40950</v>
      </c>
      <c r="H127" s="53"/>
      <c r="I127" s="53"/>
      <c r="J127" s="53"/>
      <c r="K127" s="53"/>
      <c r="L127" s="53">
        <v>13650</v>
      </c>
      <c r="M127" s="53"/>
      <c r="N127" s="53"/>
      <c r="O127" s="53"/>
      <c r="P127" s="53"/>
      <c r="Q127" s="53"/>
      <c r="R127" s="53">
        <v>6500</v>
      </c>
      <c r="S127" s="53"/>
      <c r="T127" s="53"/>
      <c r="U127" s="53"/>
      <c r="V127" s="53"/>
      <c r="W127" s="53"/>
      <c r="X127" s="55"/>
      <c r="Y127" s="55"/>
      <c r="Z127" s="55"/>
      <c r="AA127" s="55"/>
      <c r="AB127" s="55"/>
      <c r="AC127" s="55"/>
      <c r="AD127" s="55"/>
      <c r="AE127" s="55"/>
      <c r="AF127" s="55"/>
      <c r="AG127" s="61" t="s">
        <v>277</v>
      </c>
      <c r="AH127" s="13" t="s">
        <v>362</v>
      </c>
    </row>
    <row r="128" spans="1:34" ht="51" x14ac:dyDescent="0.25">
      <c r="A128" s="10">
        <v>127</v>
      </c>
      <c r="B128" s="2" t="s">
        <v>235</v>
      </c>
      <c r="C128" s="3" t="s">
        <v>236</v>
      </c>
      <c r="D128" s="32" t="s">
        <v>217</v>
      </c>
      <c r="E128" s="41">
        <v>6</v>
      </c>
      <c r="F128" s="48">
        <v>6250</v>
      </c>
      <c r="G128" s="52">
        <f t="shared" si="1"/>
        <v>37500</v>
      </c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>
        <v>6500</v>
      </c>
      <c r="S128" s="53"/>
      <c r="T128" s="53"/>
      <c r="U128" s="53"/>
      <c r="V128" s="53"/>
      <c r="W128" s="53"/>
      <c r="X128" s="55"/>
      <c r="Y128" s="55"/>
      <c r="Z128" s="55"/>
      <c r="AA128" s="55"/>
      <c r="AB128" s="55"/>
      <c r="AC128" s="55"/>
      <c r="AD128" s="55"/>
      <c r="AE128" s="55">
        <v>2500</v>
      </c>
      <c r="AF128" s="55"/>
      <c r="AG128" s="61" t="s">
        <v>295</v>
      </c>
      <c r="AH128" s="21"/>
    </row>
    <row r="129" spans="1:34" ht="38.25" x14ac:dyDescent="0.25">
      <c r="A129" s="10">
        <v>128</v>
      </c>
      <c r="B129" s="2" t="s">
        <v>237</v>
      </c>
      <c r="C129" s="3" t="s">
        <v>238</v>
      </c>
      <c r="D129" s="33" t="s">
        <v>239</v>
      </c>
      <c r="E129" s="41">
        <v>24</v>
      </c>
      <c r="F129" s="48">
        <v>962</v>
      </c>
      <c r="G129" s="52">
        <f t="shared" si="1"/>
        <v>23088</v>
      </c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5"/>
      <c r="Y129" s="55"/>
      <c r="Z129" s="55"/>
      <c r="AA129" s="55"/>
      <c r="AB129" s="55"/>
      <c r="AC129" s="55">
        <v>474</v>
      </c>
      <c r="AD129" s="55"/>
      <c r="AE129" s="55"/>
      <c r="AF129" s="55"/>
      <c r="AG129" s="61" t="s">
        <v>293</v>
      </c>
      <c r="AH129" s="21"/>
    </row>
    <row r="130" spans="1:34" ht="25.5" x14ac:dyDescent="0.25">
      <c r="A130" s="10">
        <v>129</v>
      </c>
      <c r="B130" s="2" t="s">
        <v>240</v>
      </c>
      <c r="C130" s="2" t="s">
        <v>240</v>
      </c>
      <c r="D130" s="32" t="s">
        <v>2</v>
      </c>
      <c r="E130" s="42">
        <v>2</v>
      </c>
      <c r="F130" s="24">
        <v>55000</v>
      </c>
      <c r="G130" s="52">
        <f t="shared" si="1"/>
        <v>110000</v>
      </c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>
        <v>32000</v>
      </c>
      <c r="S130" s="53">
        <v>42000</v>
      </c>
      <c r="T130" s="53"/>
      <c r="U130" s="53"/>
      <c r="V130" s="53"/>
      <c r="W130" s="53"/>
      <c r="X130" s="55"/>
      <c r="Y130" s="55"/>
      <c r="Z130" s="55">
        <v>31900</v>
      </c>
      <c r="AA130" s="55"/>
      <c r="AB130" s="55">
        <v>36427</v>
      </c>
      <c r="AC130" s="55"/>
      <c r="AD130" s="55"/>
      <c r="AE130" s="55">
        <v>29000</v>
      </c>
      <c r="AF130" s="55"/>
      <c r="AG130" s="61" t="s">
        <v>295</v>
      </c>
      <c r="AH130" s="21"/>
    </row>
    <row r="131" spans="1:34" ht="318.75" x14ac:dyDescent="0.25">
      <c r="A131" s="10">
        <v>130</v>
      </c>
      <c r="B131" s="4" t="s">
        <v>241</v>
      </c>
      <c r="C131" s="5" t="s">
        <v>242</v>
      </c>
      <c r="D131" s="34" t="s">
        <v>2</v>
      </c>
      <c r="E131" s="43">
        <v>2</v>
      </c>
      <c r="F131" s="49">
        <v>306250</v>
      </c>
      <c r="G131" s="52">
        <f t="shared" ref="G131:G133" si="2">F131*E131</f>
        <v>612500</v>
      </c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>
        <v>300000</v>
      </c>
      <c r="S131" s="53"/>
      <c r="T131" s="53"/>
      <c r="U131" s="56"/>
      <c r="V131" s="56"/>
      <c r="W131" s="56"/>
      <c r="X131" s="57"/>
      <c r="Y131" s="57"/>
      <c r="Z131" s="57">
        <v>110000</v>
      </c>
      <c r="AA131" s="57"/>
      <c r="AB131" s="57">
        <v>126975</v>
      </c>
      <c r="AC131" s="57"/>
      <c r="AD131" s="57"/>
      <c r="AE131" s="57">
        <v>192000</v>
      </c>
      <c r="AF131" s="55"/>
      <c r="AG131" s="61" t="s">
        <v>290</v>
      </c>
      <c r="AH131" s="21"/>
    </row>
    <row r="132" spans="1:34" ht="267.75" x14ac:dyDescent="0.25">
      <c r="A132" s="10">
        <v>131</v>
      </c>
      <c r="B132" s="4" t="s">
        <v>243</v>
      </c>
      <c r="C132" s="5" t="s">
        <v>244</v>
      </c>
      <c r="D132" s="32" t="s">
        <v>2</v>
      </c>
      <c r="E132" s="42">
        <v>2</v>
      </c>
      <c r="F132" s="48">
        <v>306250</v>
      </c>
      <c r="G132" s="52">
        <f t="shared" si="2"/>
        <v>612500</v>
      </c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>
        <v>300000</v>
      </c>
      <c r="S132" s="53"/>
      <c r="T132" s="53"/>
      <c r="U132" s="53"/>
      <c r="V132" s="53"/>
      <c r="W132" s="53"/>
      <c r="X132" s="55"/>
      <c r="Y132" s="55"/>
      <c r="Z132" s="55">
        <v>110000</v>
      </c>
      <c r="AA132" s="55"/>
      <c r="AB132" s="55">
        <v>124393</v>
      </c>
      <c r="AC132" s="55"/>
      <c r="AD132" s="55"/>
      <c r="AE132" s="55">
        <v>192000</v>
      </c>
      <c r="AF132" s="55"/>
      <c r="AG132" s="61" t="s">
        <v>290</v>
      </c>
      <c r="AH132" s="21"/>
    </row>
    <row r="133" spans="1:34" ht="25.5" x14ac:dyDescent="0.25">
      <c r="A133" s="10">
        <v>132</v>
      </c>
      <c r="B133" s="2" t="s">
        <v>245</v>
      </c>
      <c r="C133" s="6" t="s">
        <v>246</v>
      </c>
      <c r="D133" s="32" t="s">
        <v>189</v>
      </c>
      <c r="E133" s="42">
        <v>1</v>
      </c>
      <c r="F133" s="24">
        <v>4464.28</v>
      </c>
      <c r="G133" s="52">
        <f t="shared" si="2"/>
        <v>4464.28</v>
      </c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>
        <v>2000</v>
      </c>
      <c r="AF133" s="55"/>
      <c r="AG133" s="61" t="s">
        <v>295</v>
      </c>
      <c r="AH133" s="21"/>
    </row>
    <row r="134" spans="1:34" x14ac:dyDescent="0.25">
      <c r="A134" s="21"/>
      <c r="B134" s="21"/>
      <c r="C134" s="22" t="s">
        <v>204</v>
      </c>
      <c r="D134" s="21"/>
      <c r="E134" s="44"/>
      <c r="F134" s="50"/>
      <c r="G134" s="51">
        <f>SUM(G2:G133)</f>
        <v>104376278.59</v>
      </c>
    </row>
    <row r="136" spans="1:34" x14ac:dyDescent="0.25">
      <c r="B136" s="107" t="s">
        <v>205</v>
      </c>
      <c r="C136" s="107"/>
      <c r="D136" s="107"/>
      <c r="E136" s="107"/>
      <c r="F136" s="107"/>
      <c r="G136" s="107"/>
      <c r="H136" s="107"/>
    </row>
    <row r="138" spans="1:34" ht="59.25" customHeight="1" x14ac:dyDescent="0.25">
      <c r="B138" s="107" t="s">
        <v>206</v>
      </c>
      <c r="C138" s="107"/>
      <c r="D138" s="107"/>
      <c r="E138" s="107"/>
      <c r="F138" s="107"/>
      <c r="G138" s="107"/>
      <c r="H138" s="107"/>
    </row>
  </sheetData>
  <autoFilter ref="A1:AG134" xr:uid="{00000000-0009-0000-0000-000000000000}"/>
  <mergeCells count="2">
    <mergeCell ref="B136:H136"/>
    <mergeCell ref="B138:H138"/>
  </mergeCells>
  <conditionalFormatting sqref="B99:B133">
    <cfRule type="duplicateValues" dxfId="5" priority="5"/>
    <cfRule type="duplicateValues" dxfId="4" priority="6"/>
  </conditionalFormatting>
  <conditionalFormatting sqref="C125:C127">
    <cfRule type="duplicateValues" dxfId="3" priority="3"/>
    <cfRule type="duplicateValues" dxfId="2" priority="4"/>
  </conditionalFormatting>
  <conditionalFormatting sqref="C130">
    <cfRule type="duplicateValues" dxfId="1" priority="1"/>
    <cfRule type="duplicateValues" dxfId="0" priority="2"/>
  </conditionalFormatting>
  <hyperlinks>
    <hyperlink ref="C57" r:id="rId1" xr:uid="{00000000-0004-0000-0000-000000000000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итогов ЗЦП2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2024-02-09T03:32:56Z</dcterms:modified>
</cp:coreProperties>
</file>