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7C161DC3-5203-4E66-9CEB-C7F8DF551221}" xr6:coauthVersionLast="45" xr6:coauthVersionMax="45" xr10:uidLastSave="{00000000-0000-0000-0000-000000000000}"/>
  <bookViews>
    <workbookView xWindow="-120" yWindow="-120" windowWidth="29040" windowHeight="15840" xr2:uid="{00000000-000D-0000-FFFF-FFFF00000000}"/>
  </bookViews>
  <sheets>
    <sheet name="протокол итогов тендера 14" sheetId="2" r:id="rId1"/>
    <sheet name="Приложение 1 к протоколу 14"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2" l="1"/>
  <c r="F9" i="2" s="1"/>
  <c r="E2" i="1" l="1"/>
  <c r="E3" i="1" s="1"/>
</calcChain>
</file>

<file path=xl/sharedStrings.xml><?xml version="1.0" encoding="utf-8"?>
<sst xmlns="http://schemas.openxmlformats.org/spreadsheetml/2006/main" count="80" uniqueCount="55">
  <si>
    <t>№ лота</t>
  </si>
  <si>
    <t>Наименование медицинской техники</t>
  </si>
  <si>
    <t>Кол-во</t>
  </si>
  <si>
    <t>Цена (тенге)</t>
  </si>
  <si>
    <t>Сумма (тенге)</t>
  </si>
  <si>
    <t>ИТОГО</t>
  </si>
  <si>
    <t>Аппарат гипо/гипертермический для охлаждения и согревания новорождённых</t>
  </si>
  <si>
    <t>Победитель</t>
  </si>
  <si>
    <t>Примечание</t>
  </si>
  <si>
    <t>ТОO "Galamat Integra"</t>
  </si>
  <si>
    <t>TOO "KAZMEDEQ.KZ"</t>
  </si>
  <si>
    <t>TOO "GM Medical"</t>
  </si>
  <si>
    <r>
      <t>Отклонить потенциального поставщика ТОO "Galamat Integra". Техническая спецификация потенциального поставщика(</t>
    </r>
    <r>
      <rPr>
        <b/>
        <sz val="14"/>
        <color theme="1"/>
        <rFont val="Times New Roman"/>
        <family val="1"/>
        <charset val="204"/>
      </rPr>
      <t>1.</t>
    </r>
    <r>
      <rPr>
        <sz val="14"/>
        <color theme="1"/>
        <rFont val="Times New Roman"/>
        <family val="1"/>
        <charset val="204"/>
      </rPr>
      <t xml:space="preserve">Размеры - 43х43х95 см, </t>
    </r>
    <r>
      <rPr>
        <b/>
        <sz val="14"/>
        <color theme="1"/>
        <rFont val="Times New Roman"/>
        <family val="1"/>
        <charset val="204"/>
      </rPr>
      <t>2</t>
    </r>
    <r>
      <rPr>
        <sz val="14"/>
        <color theme="1"/>
        <rFont val="Times New Roman"/>
        <family val="1"/>
        <charset val="204"/>
      </rPr>
      <t>.Одело/Матрас для взрослых, размер (включая коннектор CPC) - 24" X 60" (61 см X 152.4 см) .</t>
    </r>
    <r>
      <rPr>
        <b/>
        <sz val="14"/>
        <color theme="1"/>
        <rFont val="Times New Roman"/>
        <family val="1"/>
        <charset val="204"/>
      </rPr>
      <t>3.</t>
    </r>
    <r>
      <rPr>
        <sz val="14"/>
        <color theme="1"/>
        <rFont val="Times New Roman"/>
        <family val="1"/>
        <charset val="204"/>
      </rPr>
      <t xml:space="preserve"> Вес - 59,5 кг </t>
    </r>
    <r>
      <rPr>
        <b/>
        <sz val="14"/>
        <color theme="1"/>
        <rFont val="Times New Roman"/>
        <family val="1"/>
        <charset val="204"/>
      </rPr>
      <t>4.</t>
    </r>
    <r>
      <rPr>
        <sz val="14"/>
        <color theme="1"/>
        <rFont val="Times New Roman"/>
        <family val="1"/>
        <charset val="204"/>
      </rPr>
      <t xml:space="preserve">Объем резервуара для воды - 7,5 л . </t>
    </r>
    <r>
      <rPr>
        <b/>
        <sz val="14"/>
        <color theme="1"/>
        <rFont val="Times New Roman"/>
        <family val="1"/>
        <charset val="204"/>
      </rPr>
      <t>5.</t>
    </r>
    <r>
      <rPr>
        <sz val="14"/>
        <color theme="1"/>
        <rFont val="Times New Roman"/>
        <family val="1"/>
        <charset val="204"/>
      </rPr>
      <t>Therma-Temp® ректальный/пищеводный датчик 9F.     
Одноразовые датчики измерения температуры тела пациента  .</t>
    </r>
    <r>
      <rPr>
        <b/>
        <sz val="14"/>
        <color theme="1"/>
        <rFont val="Times New Roman"/>
        <family val="1"/>
        <charset val="204"/>
      </rPr>
      <t xml:space="preserve"> 6. </t>
    </r>
    <r>
      <rPr>
        <sz val="14"/>
        <color theme="1"/>
        <rFont val="Times New Roman"/>
        <family val="1"/>
        <charset val="204"/>
      </rPr>
      <t xml:space="preserve">Многоразовая соединительная трубка для системы обогрева/охлаждения пациента. Служит шлангом для подачи воды. Длина – 2,7м каждая ) </t>
    </r>
    <r>
      <rPr>
        <b/>
        <i/>
        <sz val="14"/>
        <color theme="1"/>
        <rFont val="Times New Roman"/>
        <family val="1"/>
        <charset val="204"/>
      </rPr>
      <t xml:space="preserve">не соотвествует заявленной. </t>
    </r>
    <r>
      <rPr>
        <sz val="14"/>
        <color theme="1"/>
        <rFont val="Times New Roman"/>
        <family val="1"/>
        <charset val="204"/>
      </rPr>
      <t>(</t>
    </r>
    <r>
      <rPr>
        <b/>
        <sz val="14"/>
        <color theme="1"/>
        <rFont val="Times New Roman"/>
        <family val="1"/>
        <charset val="204"/>
      </rPr>
      <t>1.</t>
    </r>
    <r>
      <rPr>
        <sz val="14"/>
        <color theme="1"/>
        <rFont val="Times New Roman"/>
        <family val="1"/>
        <charset val="204"/>
      </rPr>
      <t xml:space="preserve"> Габариты прибора (ШхВхГ), не более мм: 375x 190 x 310</t>
    </r>
    <r>
      <rPr>
        <b/>
        <sz val="14"/>
        <color theme="1"/>
        <rFont val="Times New Roman"/>
        <family val="1"/>
        <charset val="204"/>
      </rPr>
      <t xml:space="preserve">.2. </t>
    </r>
    <r>
      <rPr>
        <sz val="14"/>
        <color theme="1"/>
        <rFont val="Times New Roman"/>
        <family val="1"/>
        <charset val="204"/>
      </rPr>
      <t xml:space="preserve">Водяное одеяло с застёжками одноразовое, размер 620мм*420мм. </t>
    </r>
    <r>
      <rPr>
        <b/>
        <sz val="14"/>
        <color theme="1"/>
        <rFont val="Times New Roman"/>
        <family val="1"/>
        <charset val="204"/>
      </rPr>
      <t>3.</t>
    </r>
    <r>
      <rPr>
        <sz val="14"/>
        <color theme="1"/>
        <rFont val="Times New Roman"/>
        <family val="1"/>
        <charset val="204"/>
      </rPr>
      <t xml:space="preserve">Вес, не более кг: 7,2 (при полном резервуаре). материал Полиуретановая пленка, прозрачная, объем наполнения 300-350мл. </t>
    </r>
    <r>
      <rPr>
        <b/>
        <sz val="14"/>
        <color theme="1"/>
        <rFont val="Times New Roman"/>
        <family val="1"/>
        <charset val="204"/>
      </rPr>
      <t>4.</t>
    </r>
    <r>
      <rPr>
        <sz val="14"/>
        <color theme="1"/>
        <rFont val="Times New Roman"/>
        <family val="1"/>
        <charset val="204"/>
      </rPr>
      <t>Объем внутреннего резервуара, не более мл: 250.</t>
    </r>
    <r>
      <rPr>
        <b/>
        <sz val="14"/>
        <color theme="1"/>
        <rFont val="Times New Roman"/>
        <family val="1"/>
        <charset val="204"/>
      </rPr>
      <t>5.</t>
    </r>
    <r>
      <rPr>
        <sz val="14"/>
        <color theme="1"/>
        <rFont val="Times New Roman"/>
        <family val="1"/>
        <charset val="204"/>
      </rPr>
      <t>Ректальный датчик многоразовый, .</t>
    </r>
    <r>
      <rPr>
        <b/>
        <sz val="14"/>
        <color theme="1"/>
        <rFont val="Times New Roman"/>
        <family val="1"/>
        <charset val="204"/>
      </rPr>
      <t>6.</t>
    </r>
    <r>
      <rPr>
        <sz val="14"/>
        <color theme="1"/>
        <rFont val="Times New Roman"/>
        <family val="1"/>
        <charset val="204"/>
      </rPr>
      <t>Соединительный шланг 2м. Длина не более 2м.) . Стоит отметить, что нет данных (возможности внесении изменения в режим работы, возможность выбора 9 профилей лечения в автоматическом режиме, данные о дисплей и разрешение экрана не хуже: 640х480 пикселей, возможность изменения установок по клинической необходимости, не предусмотрено восстановление настроек процедур при прерывании электропитания на период до 60 минут, не указаны  возможность записывать информацию на диск или может быть перенесена на устройство USB (формат csv Excel) и объем памяти устройства, Гб: не менее 2 (50000ч).)</t>
    </r>
  </si>
  <si>
    <t>Второй победитель</t>
  </si>
  <si>
    <t>г. Астана, ул. Т. Рыскулова дом 8</t>
  </si>
  <si>
    <r>
      <rPr>
        <b/>
        <sz val="11"/>
        <color indexed="8"/>
        <rFont val="Times New Roman"/>
        <family val="1"/>
        <charset val="204"/>
      </rPr>
      <t>Тендерная комиссия в составе:</t>
    </r>
    <r>
      <rPr>
        <sz val="11"/>
        <color indexed="8"/>
        <rFont val="Times New Roman"/>
        <family val="1"/>
        <charset val="204"/>
      </rPr>
      <t xml:space="preserve">
  Председатель конкурсной комиссии: Ешмуратов Бауыржан Куралович – заместитель директора по медицинской части. 
  Члены комиссии:
  Жусупов Тимур Сагатбекович – Руководитель отдела обслуживания медицинского оборудования и медицинских газов.
  Садвакасова Умит Еркебуланкызы, и.о. руководителя отдела государственных закупок. 
  Секретарь: Нурекенова Самал Болатовна – специалист отдела государственных закупок.  
</t>
    </r>
  </si>
  <si>
    <t>1. Наименование, краткое описание и выделенная сумма для закупа медицинской техники на 2023 год представлены ниже:</t>
  </si>
  <si>
    <t xml:space="preserve">Условия оплаты </t>
  </si>
  <si>
    <t>Место поставки</t>
  </si>
  <si>
    <t>Условия поставки</t>
  </si>
  <si>
    <t>по факту поставки товара в т.ч. 30 календарных дней</t>
  </si>
  <si>
    <t>ГКП на ПХВ "Городская многопрофильная больница №2" акимата города Астана</t>
  </si>
  <si>
    <t>2. Тендерные заявки на участие в тендере в установленные сроки, до истечения окончательного срока представления тендерных заявок, представили следующие потенциальные поставщики с указанием лотов участия:</t>
  </si>
  <si>
    <t>№</t>
  </si>
  <si>
    <t>Наименование потенциального поставщика</t>
  </si>
  <si>
    <t xml:space="preserve">Лоты участия </t>
  </si>
  <si>
    <t>Адрес потенциального поставщика</t>
  </si>
  <si>
    <t>Дата и время предоставления тендерной заявки</t>
  </si>
  <si>
    <t>1</t>
  </si>
  <si>
    <t>2</t>
  </si>
  <si>
    <t>3</t>
  </si>
  <si>
    <t>3. Изменений потенциальным поставщиком тендерных заявок не было.</t>
  </si>
  <si>
    <t xml:space="preserve">4. Экспертная комиссия не привлекалась. </t>
  </si>
  <si>
    <t>6. Цены, оценка и сопоставление тендерных заявок, основания отклонения тендерных заявок и другие условия каждой тендерной заявки в соответствии с тендерной документацией, согласно Приложению 1 к данному протоколу с указанием наименований, краткого описания лотов, условий поставок.</t>
  </si>
  <si>
    <t>7. Наименования и местонахождение победителя (ей) по каждому лоту тендера и условия, по которым определен победитель, с указанием торгового наименования</t>
  </si>
  <si>
    <t>Наименование поставщика</t>
  </si>
  <si>
    <t>лот</t>
  </si>
  <si>
    <t>местонахождение (адрес)</t>
  </si>
  <si>
    <t>Условия , по которым определен победитель</t>
  </si>
  <si>
    <t>Согласно пункту 130-43 Правил</t>
  </si>
  <si>
    <t xml:space="preserve"> 8. Наименования и местонахождение участника каждого лота тендера, предложение которого является вторым после предложения победителя, с указанием торгового наименования: </t>
  </si>
  <si>
    <r>
      <t xml:space="preserve">Тендерная комиссия по результатам рассмотрения тендерных заявок </t>
    </r>
    <r>
      <rPr>
        <b/>
        <sz val="11"/>
        <color indexed="8"/>
        <rFont val="Times New Roman"/>
        <family val="1"/>
        <charset val="204"/>
      </rPr>
      <t>РЕШИЛА:</t>
    </r>
  </si>
  <si>
    <r>
      <rPr>
        <b/>
        <sz val="11"/>
        <rFont val="Times New Roman"/>
        <family val="1"/>
        <charset val="204"/>
      </rPr>
      <t xml:space="preserve"> </t>
    </r>
    <r>
      <rPr>
        <sz val="11"/>
        <rFont val="Times New Roman"/>
        <family val="1"/>
        <charset val="204"/>
      </rPr>
      <t xml:space="preserve">
  Председатель тендерной комиссии:   _______________________________________________________   Ешмуратов Бауыржан Куралович   
 Члены тендерной комиссии:    ____________________________________________________________     Жусупов Тимур Сагатбекович
                                                    ___________________________________________________________ Садвакасова Умит Еркебуланкызы
  Секретарь:____________________________________________________________________________      Нурекенова Самал Болатовна  
</t>
    </r>
  </si>
  <si>
    <t xml:space="preserve">ПРОТОКОЛ об итогах
ТЕНДЕРА № 14 по закупу медицинской техники 
на 2023 год способом проведения тендера 
Основной приказ:  № 276-ө от 12 июня 2023 года
</t>
  </si>
  <si>
    <t>15 календарных дней</t>
  </si>
  <si>
    <t>г.Астана, пр. Мангилик Ел, 20/2</t>
  </si>
  <si>
    <t xml:space="preserve">г.Астана, ул.Сыганак, 43, 601 офис </t>
  </si>
  <si>
    <t>г.Астана, ул.Улы Дала, 11, офис 45</t>
  </si>
  <si>
    <t>01.07.2023 14:25</t>
  </si>
  <si>
    <t>01.07.2023 15:45</t>
  </si>
  <si>
    <t>01.07.2023 15:47</t>
  </si>
  <si>
    <t>5. При вскрытии конвертов с тендерными заявками на участие в тендере представители потенциальных поставщиков  присутствовало:  TOO "KAZMEDEQ.KZ"</t>
  </si>
  <si>
    <t>1) Признать победителем TOO "KAZMEDEQ.KZ" и  в течение 5 календарных дней с потенциальными поставщиками заключить договор по закупу медицинской техники.</t>
  </si>
  <si>
    <r>
      <t>рассмотрев в соответствии с  Правилами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утвержденными постановле-нием Правительства Республики Казахстан от « 4 » июня 2021 года № 375 (далее – Правила).тендерные заявки потенциальных поставщиков, представленные на Тендер № 14 ,</t>
    </r>
    <r>
      <rPr>
        <b/>
        <sz val="11"/>
        <color indexed="8"/>
        <rFont val="Times New Roman"/>
        <family val="1"/>
        <charset val="204"/>
      </rPr>
      <t xml:space="preserve"> УСТАНОВИЛА:</t>
    </r>
  </si>
  <si>
    <t>"12" июля 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</si>
</sst>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1" x14ac:knownFonts="1">
    <font>
      <sz val="11"/>
      <color theme="1"/>
      <name val="Calibri"/>
      <family val="2"/>
      <scheme val="minor"/>
    </font>
    <font>
      <sz val="11"/>
      <color theme="1"/>
      <name val="Calibri"/>
      <family val="2"/>
      <scheme val="minor"/>
    </font>
    <font>
      <sz val="14"/>
      <color theme="1"/>
      <name val="Times New Roman"/>
      <family val="1"/>
      <charset val="204"/>
    </font>
    <font>
      <b/>
      <sz val="14"/>
      <color theme="1"/>
      <name val="Times New Roman"/>
      <family val="1"/>
      <charset val="204"/>
    </font>
    <font>
      <b/>
      <i/>
      <sz val="14"/>
      <color theme="1"/>
      <name val="Times New Roman"/>
      <family val="1"/>
      <charset val="204"/>
    </font>
    <font>
      <sz val="11"/>
      <color indexed="8"/>
      <name val="Times New Roman"/>
      <family val="1"/>
      <charset val="204"/>
    </font>
    <font>
      <b/>
      <sz val="11"/>
      <color indexed="8"/>
      <name val="Times New Roman"/>
      <family val="1"/>
      <charset val="204"/>
    </font>
    <font>
      <b/>
      <sz val="11"/>
      <color theme="1"/>
      <name val="Times New Roman"/>
      <family val="1"/>
      <charset val="204"/>
    </font>
    <font>
      <sz val="11"/>
      <color theme="1"/>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indexed="9"/>
        <bgColor auto="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4">
    <xf numFmtId="0" fontId="0" fillId="0" borderId="0" xfId="0"/>
    <xf numFmtId="0" fontId="2" fillId="0" borderId="0" xfId="0" applyFont="1" applyAlignment="1">
      <alignment vertical="top"/>
    </xf>
    <xf numFmtId="0" fontId="3" fillId="0" borderId="1" xfId="0" applyFont="1" applyBorder="1" applyAlignment="1">
      <alignment vertical="top"/>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164" fontId="2" fillId="0" borderId="1" xfId="1" applyFont="1" applyBorder="1" applyAlignment="1">
      <alignment horizontal="center" vertical="top"/>
    </xf>
    <xf numFmtId="0" fontId="2" fillId="0" borderId="1" xfId="0" applyFont="1" applyBorder="1" applyAlignment="1">
      <alignment vertical="top"/>
    </xf>
    <xf numFmtId="0" fontId="3" fillId="0" borderId="1" xfId="0" applyFont="1" applyFill="1" applyBorder="1" applyAlignment="1">
      <alignment horizontal="center" vertical="top" wrapText="1"/>
    </xf>
    <xf numFmtId="0" fontId="3" fillId="0" borderId="1" xfId="0" applyFont="1" applyBorder="1" applyAlignment="1">
      <alignment horizontal="center" vertical="top"/>
    </xf>
    <xf numFmtId="164" fontId="3" fillId="0" borderId="1" xfId="0" applyNumberFormat="1" applyFont="1" applyBorder="1" applyAlignment="1">
      <alignment horizontal="center" vertical="top"/>
    </xf>
    <xf numFmtId="164" fontId="2" fillId="0" borderId="1" xfId="1" applyFont="1" applyBorder="1" applyAlignment="1">
      <alignment vertical="top"/>
    </xf>
    <xf numFmtId="0" fontId="2"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8" fillId="0" borderId="1" xfId="0" applyFont="1" applyBorder="1" applyAlignment="1">
      <alignment horizontal="center" vertical="top"/>
    </xf>
    <xf numFmtId="0" fontId="8" fillId="0" borderId="1" xfId="0" applyFont="1" applyBorder="1" applyAlignment="1">
      <alignment horizontal="center" vertical="top" wrapText="1"/>
    </xf>
    <xf numFmtId="164" fontId="8" fillId="0" borderId="1" xfId="1" applyFont="1" applyBorder="1" applyAlignment="1">
      <alignment horizontal="center" vertical="top"/>
    </xf>
    <xf numFmtId="49" fontId="6" fillId="2" borderId="1" xfId="0" applyNumberFormat="1" applyFont="1" applyFill="1" applyBorder="1" applyAlignment="1">
      <alignment vertical="top" wrapText="1"/>
    </xf>
    <xf numFmtId="49" fontId="6" fillId="2" borderId="1" xfId="0" applyNumberFormat="1" applyFont="1" applyFill="1" applyBorder="1" applyAlignment="1">
      <alignment horizontal="center" vertical="top" wrapText="1"/>
    </xf>
    <xf numFmtId="49" fontId="5" fillId="2" borderId="1" xfId="0" applyNumberFormat="1" applyFont="1" applyFill="1" applyBorder="1" applyAlignment="1">
      <alignment vertical="top" wrapText="1"/>
    </xf>
    <xf numFmtId="49" fontId="5"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xf>
    <xf numFmtId="0" fontId="5" fillId="0" borderId="1" xfId="0" applyFont="1" applyBorder="1" applyAlignment="1">
      <alignment horizontal="center"/>
    </xf>
    <xf numFmtId="49" fontId="9" fillId="2" borderId="1" xfId="0" applyNumberFormat="1" applyFont="1" applyFill="1" applyBorder="1" applyAlignment="1">
      <alignment vertical="top" wrapText="1"/>
    </xf>
    <xf numFmtId="49" fontId="6" fillId="2" borderId="1" xfId="0" applyNumberFormat="1" applyFont="1" applyFill="1" applyBorder="1" applyAlignment="1">
      <alignment horizontal="center" vertical="top"/>
    </xf>
    <xf numFmtId="0" fontId="6" fillId="0" borderId="1" xfId="0" applyFont="1" applyBorder="1" applyAlignment="1">
      <alignment horizontal="center" vertical="top"/>
    </xf>
    <xf numFmtId="0" fontId="5" fillId="0" borderId="1" xfId="0" applyFont="1" applyBorder="1" applyAlignment="1">
      <alignment horizontal="center" vertical="top"/>
    </xf>
    <xf numFmtId="0" fontId="8" fillId="0" borderId="1" xfId="0" applyFont="1" applyBorder="1" applyAlignment="1">
      <alignment vertical="top"/>
    </xf>
    <xf numFmtId="164" fontId="7" fillId="0" borderId="1" xfId="0" applyNumberFormat="1" applyFont="1" applyBorder="1" applyAlignment="1">
      <alignment horizontal="center" vertical="top"/>
    </xf>
    <xf numFmtId="0" fontId="5" fillId="2" borderId="0" xfId="0" applyFont="1" applyFill="1" applyBorder="1" applyAlignment="1">
      <alignment vertical="top"/>
    </xf>
    <xf numFmtId="49" fontId="6" fillId="2" borderId="0" xfId="0" applyNumberFormat="1" applyFont="1" applyFill="1" applyBorder="1" applyAlignment="1">
      <alignment horizontal="center" vertical="top" wrapText="1"/>
    </xf>
    <xf numFmtId="0" fontId="5" fillId="0" borderId="0" xfId="0" applyFont="1" applyBorder="1"/>
    <xf numFmtId="49" fontId="6" fillId="2" borderId="0" xfId="0" applyNumberFormat="1" applyFont="1" applyFill="1" applyBorder="1"/>
    <xf numFmtId="49" fontId="6" fillId="2" borderId="0" xfId="0" applyNumberFormat="1" applyFont="1" applyFill="1" applyBorder="1" applyAlignment="1">
      <alignment horizontal="right"/>
    </xf>
    <xf numFmtId="0" fontId="6" fillId="2" borderId="0" xfId="0" applyFont="1" applyFill="1" applyBorder="1"/>
    <xf numFmtId="49" fontId="5" fillId="2" borderId="0" xfId="0" applyNumberFormat="1" applyFont="1" applyFill="1" applyBorder="1" applyAlignment="1">
      <alignment horizontal="left" vertical="top" wrapText="1"/>
    </xf>
    <xf numFmtId="49" fontId="5" fillId="2" borderId="0" xfId="0" applyNumberFormat="1" applyFont="1" applyFill="1" applyBorder="1" applyAlignment="1">
      <alignment horizontal="left" vertical="top" wrapText="1"/>
    </xf>
    <xf numFmtId="0" fontId="5" fillId="2" borderId="0" xfId="0" applyFont="1" applyFill="1" applyBorder="1"/>
    <xf numFmtId="49" fontId="6" fillId="2" borderId="0" xfId="0" applyNumberFormat="1" applyFont="1" applyFill="1" applyBorder="1" applyAlignment="1">
      <alignment vertical="top" wrapText="1"/>
    </xf>
    <xf numFmtId="49" fontId="6" fillId="2" borderId="0" xfId="0" applyNumberFormat="1" applyFont="1" applyFill="1" applyBorder="1" applyAlignment="1">
      <alignment horizontal="left" vertical="top" wrapText="1"/>
    </xf>
    <xf numFmtId="49" fontId="6" fillId="2" borderId="0" xfId="0" applyNumberFormat="1" applyFont="1" applyFill="1" applyBorder="1" applyAlignment="1">
      <alignment horizontal="center" vertical="top" wrapText="1"/>
    </xf>
    <xf numFmtId="49" fontId="5" fillId="2" borderId="0" xfId="0" applyNumberFormat="1" applyFont="1" applyFill="1" applyBorder="1" applyAlignment="1">
      <alignment vertical="top" wrapText="1"/>
    </xf>
    <xf numFmtId="49" fontId="6" fillId="2" borderId="0" xfId="0" applyNumberFormat="1" applyFont="1" applyFill="1" applyBorder="1" applyAlignment="1">
      <alignment vertical="top"/>
    </xf>
    <xf numFmtId="49" fontId="6" fillId="2" borderId="0" xfId="0" applyNumberFormat="1" applyFont="1" applyFill="1" applyBorder="1" applyAlignment="1">
      <alignment horizontal="left" vertical="top"/>
    </xf>
    <xf numFmtId="0" fontId="6" fillId="2" borderId="0" xfId="0" applyFont="1" applyFill="1" applyBorder="1" applyAlignment="1">
      <alignment vertical="top"/>
    </xf>
    <xf numFmtId="0" fontId="6" fillId="0" borderId="0" xfId="0" applyFont="1" applyBorder="1" applyAlignment="1">
      <alignment horizontal="center" vertical="top"/>
    </xf>
    <xf numFmtId="0" fontId="6" fillId="0" borderId="0" xfId="0" applyFont="1" applyBorder="1" applyAlignment="1">
      <alignment vertical="top"/>
    </xf>
    <xf numFmtId="0" fontId="6" fillId="2" borderId="0" xfId="0" applyFont="1" applyFill="1" applyBorder="1" applyAlignment="1">
      <alignment horizontal="center" vertical="top"/>
    </xf>
    <xf numFmtId="49" fontId="6" fillId="2" borderId="0" xfId="0" applyNumberFormat="1" applyFont="1" applyFill="1" applyBorder="1" applyAlignment="1">
      <alignment horizontal="left" vertical="top" wrapText="1"/>
    </xf>
    <xf numFmtId="49" fontId="5" fillId="2" borderId="0" xfId="0" applyNumberFormat="1" applyFont="1" applyFill="1" applyBorder="1" applyAlignment="1">
      <alignment horizontal="left" vertical="center"/>
    </xf>
    <xf numFmtId="49" fontId="9" fillId="2" borderId="0" xfId="0" applyNumberFormat="1" applyFont="1" applyFill="1" applyBorder="1" applyAlignment="1">
      <alignment horizontal="center" vertical="top" wrapText="1"/>
    </xf>
    <xf numFmtId="0" fontId="8" fillId="0" borderId="1" xfId="0" applyFont="1" applyBorder="1" applyAlignment="1">
      <alignment vertical="top"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87792-C82D-461B-B21D-E021B0F241FD}">
  <dimension ref="A1:HC31"/>
  <sheetViews>
    <sheetView tabSelected="1" zoomScaleNormal="100" workbookViewId="0">
      <selection activeCell="B31" sqref="B31:I31"/>
    </sheetView>
  </sheetViews>
  <sheetFormatPr defaultColWidth="8.85546875" defaultRowHeight="15" x14ac:dyDescent="0.25"/>
  <cols>
    <col min="1" max="1" width="9.140625" style="33" customWidth="1"/>
    <col min="2" max="2" width="6.42578125" style="33" customWidth="1"/>
    <col min="3" max="3" width="43.140625" style="33" customWidth="1"/>
    <col min="4" max="4" width="9.7109375" style="33" customWidth="1"/>
    <col min="5" max="5" width="20.85546875" style="33" customWidth="1"/>
    <col min="6" max="6" width="20.28515625" style="33" customWidth="1"/>
    <col min="7" max="7" width="26.85546875" style="33" customWidth="1"/>
    <col min="8" max="8" width="27.42578125" style="33" customWidth="1"/>
    <col min="9" max="9" width="17.85546875" style="33" customWidth="1"/>
    <col min="10" max="211" width="9.140625" style="33" customWidth="1"/>
    <col min="212" max="16384" width="8.85546875" style="33"/>
  </cols>
  <sheetData>
    <row r="1" spans="1:211" ht="63.75" customHeight="1" x14ac:dyDescent="0.25">
      <c r="A1" s="31"/>
      <c r="B1" s="31"/>
      <c r="C1" s="32" t="s">
        <v>43</v>
      </c>
      <c r="D1" s="32"/>
      <c r="E1" s="32"/>
      <c r="F1" s="32"/>
      <c r="G1" s="32"/>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row>
    <row r="2" spans="1:211" ht="18.75" customHeight="1" x14ac:dyDescent="0.25">
      <c r="A2" s="31"/>
      <c r="B2" s="31"/>
      <c r="C2" s="34" t="s">
        <v>14</v>
      </c>
      <c r="D2" s="31"/>
      <c r="E2" s="31"/>
      <c r="F2" s="31"/>
      <c r="G2" s="35" t="s">
        <v>54</v>
      </c>
      <c r="H2" s="36"/>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row>
    <row r="3" spans="1:211" ht="18.75" customHeight="1"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row>
    <row r="4" spans="1:211" ht="99.75" customHeight="1" x14ac:dyDescent="0.25">
      <c r="A4" s="31"/>
      <c r="B4" s="31"/>
      <c r="C4" s="37" t="s">
        <v>15</v>
      </c>
      <c r="D4" s="37"/>
      <c r="E4" s="37"/>
      <c r="F4" s="37"/>
      <c r="G4" s="37"/>
      <c r="H4" s="37"/>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row>
    <row r="5" spans="1:211" ht="80.25" customHeight="1" x14ac:dyDescent="0.25">
      <c r="A5" s="31"/>
      <c r="B5" s="31"/>
      <c r="C5" s="37" t="s">
        <v>53</v>
      </c>
      <c r="D5" s="37"/>
      <c r="E5" s="37"/>
      <c r="F5" s="37"/>
      <c r="G5" s="37"/>
      <c r="H5" s="37"/>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row>
    <row r="6" spans="1:211" ht="33" customHeight="1" x14ac:dyDescent="0.25">
      <c r="A6" s="31"/>
      <c r="B6" s="31"/>
      <c r="C6" s="37" t="s">
        <v>16</v>
      </c>
      <c r="D6" s="37"/>
      <c r="E6" s="37"/>
      <c r="F6" s="37"/>
      <c r="G6" s="38"/>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row>
    <row r="7" spans="1:211" ht="28.5" x14ac:dyDescent="0.25">
      <c r="A7" s="31"/>
      <c r="B7" s="14" t="s">
        <v>0</v>
      </c>
      <c r="C7" s="14" t="s">
        <v>1</v>
      </c>
      <c r="D7" s="15" t="s">
        <v>2</v>
      </c>
      <c r="E7" s="15" t="s">
        <v>3</v>
      </c>
      <c r="F7" s="14" t="s">
        <v>4</v>
      </c>
      <c r="G7" s="14" t="s">
        <v>17</v>
      </c>
      <c r="H7" s="14" t="s">
        <v>18</v>
      </c>
      <c r="I7" s="14" t="s">
        <v>19</v>
      </c>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row>
    <row r="8" spans="1:211" ht="45" x14ac:dyDescent="0.25">
      <c r="A8" s="31"/>
      <c r="B8" s="16">
        <v>1</v>
      </c>
      <c r="C8" s="17" t="s">
        <v>6</v>
      </c>
      <c r="D8" s="16">
        <v>1</v>
      </c>
      <c r="E8" s="18">
        <v>19300000</v>
      </c>
      <c r="F8" s="18">
        <f>D8*E8</f>
        <v>19300000</v>
      </c>
      <c r="G8" s="17" t="s">
        <v>20</v>
      </c>
      <c r="H8" s="17" t="s">
        <v>21</v>
      </c>
      <c r="I8" s="17" t="s">
        <v>44</v>
      </c>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row>
    <row r="9" spans="1:211" ht="20.25" customHeight="1" x14ac:dyDescent="0.25">
      <c r="A9" s="39"/>
      <c r="B9" s="29"/>
      <c r="C9" s="14" t="s">
        <v>5</v>
      </c>
      <c r="D9" s="15"/>
      <c r="E9" s="30"/>
      <c r="F9" s="30">
        <f>SUM(F8:F8)</f>
        <v>19300000</v>
      </c>
      <c r="G9" s="29"/>
      <c r="H9" s="29"/>
      <c r="I9" s="2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row>
    <row r="10" spans="1:211" ht="15" customHeight="1" x14ac:dyDescent="0.25">
      <c r="A10" s="39"/>
      <c r="B10" s="31"/>
      <c r="C10" s="31"/>
      <c r="D10" s="31"/>
      <c r="E10" s="31"/>
      <c r="F10" s="31"/>
      <c r="G10" s="31"/>
      <c r="H10" s="31"/>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row>
    <row r="11" spans="1:211" ht="39" customHeight="1" x14ac:dyDescent="0.25">
      <c r="A11" s="39"/>
      <c r="B11" s="40"/>
      <c r="C11" s="41" t="s">
        <v>22</v>
      </c>
      <c r="D11" s="41"/>
      <c r="E11" s="41"/>
      <c r="F11" s="41"/>
      <c r="G11" s="41"/>
      <c r="H11" s="31"/>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row>
    <row r="12" spans="1:211" ht="42.75" x14ac:dyDescent="0.25">
      <c r="A12" s="39"/>
      <c r="B12" s="19" t="s">
        <v>23</v>
      </c>
      <c r="C12" s="20" t="s">
        <v>24</v>
      </c>
      <c r="D12" s="20" t="s">
        <v>25</v>
      </c>
      <c r="E12" s="20" t="s">
        <v>26</v>
      </c>
      <c r="F12" s="20" t="s">
        <v>27</v>
      </c>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row>
    <row r="13" spans="1:211" ht="30" x14ac:dyDescent="0.25">
      <c r="A13" s="39"/>
      <c r="B13" s="21" t="s">
        <v>28</v>
      </c>
      <c r="C13" s="53" t="s">
        <v>9</v>
      </c>
      <c r="D13" s="22" t="s">
        <v>28</v>
      </c>
      <c r="E13" s="21" t="s">
        <v>45</v>
      </c>
      <c r="F13" s="23" t="s">
        <v>48</v>
      </c>
      <c r="H13" s="31"/>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row>
    <row r="14" spans="1:211" ht="45" x14ac:dyDescent="0.25">
      <c r="A14" s="39"/>
      <c r="B14" s="21" t="s">
        <v>29</v>
      </c>
      <c r="C14" s="53" t="s">
        <v>10</v>
      </c>
      <c r="D14" s="24">
        <v>1</v>
      </c>
      <c r="E14" s="25" t="s">
        <v>46</v>
      </c>
      <c r="F14" s="23" t="s">
        <v>49</v>
      </c>
      <c r="H14" s="31"/>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row>
    <row r="15" spans="1:211" ht="30" x14ac:dyDescent="0.25">
      <c r="A15" s="39"/>
      <c r="B15" s="21" t="s">
        <v>30</v>
      </c>
      <c r="C15" s="53" t="s">
        <v>11</v>
      </c>
      <c r="D15" s="24">
        <v>1</v>
      </c>
      <c r="E15" s="21" t="s">
        <v>47</v>
      </c>
      <c r="F15" s="23" t="s">
        <v>50</v>
      </c>
      <c r="H15" s="31"/>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row>
    <row r="16" spans="1:211" ht="15" customHeight="1" x14ac:dyDescent="0.25">
      <c r="A16" s="39"/>
      <c r="B16" s="31"/>
      <c r="C16" s="31"/>
      <c r="D16" s="31"/>
      <c r="E16" s="31"/>
      <c r="F16" s="31"/>
      <c r="G16" s="31"/>
      <c r="H16" s="31"/>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row>
    <row r="17" spans="1:211" ht="18.75" customHeight="1" x14ac:dyDescent="0.25">
      <c r="A17" s="39"/>
      <c r="B17" s="31"/>
      <c r="C17" s="44" t="s">
        <v>31</v>
      </c>
      <c r="D17" s="44"/>
      <c r="E17" s="44"/>
      <c r="F17" s="44"/>
      <c r="G17" s="31"/>
      <c r="H17" s="31"/>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row>
    <row r="18" spans="1:211" ht="18.75" customHeight="1" x14ac:dyDescent="0.25">
      <c r="A18" s="39"/>
      <c r="B18" s="31"/>
      <c r="C18" s="45" t="s">
        <v>32</v>
      </c>
      <c r="D18" s="31"/>
      <c r="E18" s="31"/>
      <c r="F18" s="31"/>
      <c r="G18" s="31"/>
      <c r="H18" s="31"/>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row>
    <row r="19" spans="1:211" ht="18.75" customHeight="1" x14ac:dyDescent="0.25">
      <c r="A19" s="39"/>
      <c r="B19" s="31"/>
      <c r="C19" s="44" t="s">
        <v>51</v>
      </c>
      <c r="D19" s="46"/>
      <c r="E19" s="31"/>
      <c r="F19" s="31"/>
      <c r="G19" s="31"/>
      <c r="H19" s="31"/>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row>
    <row r="20" spans="1:211" ht="54" customHeight="1" x14ac:dyDescent="0.25">
      <c r="A20" s="39"/>
      <c r="B20" s="31"/>
      <c r="C20" s="41" t="s">
        <v>33</v>
      </c>
      <c r="D20" s="41"/>
      <c r="E20" s="41"/>
      <c r="F20" s="41"/>
      <c r="G20" s="41"/>
      <c r="H20" s="31"/>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row>
    <row r="21" spans="1:211" ht="18" customHeight="1" x14ac:dyDescent="0.25">
      <c r="A21" s="39"/>
      <c r="B21" s="31"/>
      <c r="C21" s="44" t="s">
        <v>34</v>
      </c>
      <c r="D21" s="44"/>
      <c r="E21" s="44"/>
      <c r="F21" s="31"/>
      <c r="G21" s="31"/>
      <c r="H21" s="31"/>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row>
    <row r="22" spans="1:211" ht="15" customHeight="1" x14ac:dyDescent="0.25">
      <c r="A22" s="39"/>
      <c r="B22" s="31"/>
      <c r="C22" s="31"/>
      <c r="D22" s="31"/>
      <c r="E22" s="31"/>
      <c r="F22" s="31"/>
      <c r="G22" s="31"/>
      <c r="H22" s="31"/>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row>
    <row r="23" spans="1:211" s="48" customFormat="1" ht="57" x14ac:dyDescent="0.25">
      <c r="A23" s="46"/>
      <c r="B23" s="26" t="s">
        <v>23</v>
      </c>
      <c r="C23" s="26" t="s">
        <v>35</v>
      </c>
      <c r="D23" s="27" t="s">
        <v>36</v>
      </c>
      <c r="E23" s="20" t="s">
        <v>37</v>
      </c>
      <c r="F23" s="19" t="s">
        <v>38</v>
      </c>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row>
    <row r="24" spans="1:211" ht="45" x14ac:dyDescent="0.25">
      <c r="A24" s="39"/>
      <c r="B24" s="21" t="s">
        <v>28</v>
      </c>
      <c r="C24" s="21" t="s">
        <v>10</v>
      </c>
      <c r="D24" s="22" t="s">
        <v>28</v>
      </c>
      <c r="E24" s="25" t="s">
        <v>46</v>
      </c>
      <c r="F24" s="21" t="s">
        <v>39</v>
      </c>
      <c r="H24" s="31"/>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row>
    <row r="25" spans="1:211" ht="15" customHeight="1" x14ac:dyDescent="0.25">
      <c r="A25" s="39"/>
      <c r="B25" s="31"/>
      <c r="C25" s="31"/>
      <c r="D25" s="31"/>
      <c r="E25" s="31"/>
      <c r="F25" s="31"/>
      <c r="G25" s="31"/>
      <c r="H25" s="31"/>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row>
    <row r="26" spans="1:211" ht="45.75" customHeight="1" x14ac:dyDescent="0.25">
      <c r="A26" s="39"/>
      <c r="B26" s="31"/>
      <c r="C26" s="41" t="s">
        <v>40</v>
      </c>
      <c r="D26" s="41"/>
      <c r="E26" s="41"/>
      <c r="F26" s="41"/>
      <c r="G26" s="41"/>
      <c r="H26" s="31"/>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row>
    <row r="27" spans="1:211" s="47" customFormat="1" ht="28.5" x14ac:dyDescent="0.25">
      <c r="A27" s="49"/>
      <c r="B27" s="26" t="s">
        <v>23</v>
      </c>
      <c r="C27" s="26" t="s">
        <v>35</v>
      </c>
      <c r="D27" s="27" t="s">
        <v>36</v>
      </c>
      <c r="E27" s="20" t="s">
        <v>37</v>
      </c>
      <c r="F27" s="42"/>
      <c r="G27" s="42"/>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row>
    <row r="28" spans="1:211" ht="30" x14ac:dyDescent="0.25">
      <c r="A28" s="39"/>
      <c r="B28" s="22" t="s">
        <v>28</v>
      </c>
      <c r="C28" s="53" t="s">
        <v>11</v>
      </c>
      <c r="D28" s="28">
        <v>1</v>
      </c>
      <c r="E28" s="21" t="s">
        <v>47</v>
      </c>
      <c r="F28" s="43"/>
      <c r="G28" s="50"/>
      <c r="H28" s="31"/>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row>
    <row r="29" spans="1:211" ht="27" customHeight="1" x14ac:dyDescent="0.25">
      <c r="A29" s="39"/>
      <c r="B29" s="31"/>
      <c r="C29" s="51" t="s">
        <v>41</v>
      </c>
      <c r="D29" s="51"/>
      <c r="E29" s="51"/>
      <c r="F29" s="51"/>
      <c r="G29" s="51"/>
      <c r="H29" s="31"/>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row>
    <row r="30" spans="1:211" ht="45" customHeight="1" x14ac:dyDescent="0.25">
      <c r="A30" s="39"/>
      <c r="B30" s="31"/>
      <c r="C30" s="37" t="s">
        <v>52</v>
      </c>
      <c r="D30" s="37"/>
      <c r="E30" s="37"/>
      <c r="F30" s="37"/>
      <c r="G30" s="37"/>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row>
    <row r="31" spans="1:211" ht="156.75" customHeight="1" x14ac:dyDescent="0.25">
      <c r="B31" s="52" t="s">
        <v>42</v>
      </c>
      <c r="C31" s="52"/>
      <c r="D31" s="52"/>
      <c r="E31" s="52"/>
      <c r="F31" s="52"/>
      <c r="G31" s="52"/>
      <c r="H31" s="52"/>
      <c r="I31" s="52"/>
    </row>
  </sheetData>
  <mergeCells count="10">
    <mergeCell ref="B31:I31"/>
    <mergeCell ref="C26:G26"/>
    <mergeCell ref="C29:G29"/>
    <mergeCell ref="C30:G30"/>
    <mergeCell ref="C1:G1"/>
    <mergeCell ref="C4:H4"/>
    <mergeCell ref="C5:H5"/>
    <mergeCell ref="C6:F6"/>
    <mergeCell ref="C11:G11"/>
    <mergeCell ref="C20:G20"/>
  </mergeCells>
  <pageMargins left="0.51181102362204722" right="0.31496062992125984" top="0.55118110236220474" bottom="0.55118110236220474" header="0.31496062992125984" footer="0.31496062992125984"/>
  <pageSetup paperSize="9" scale="7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
  <sheetViews>
    <sheetView zoomScale="85" zoomScaleNormal="85" workbookViewId="0">
      <selection activeCell="D11" sqref="D11"/>
    </sheetView>
  </sheetViews>
  <sheetFormatPr defaultRowHeight="18.75" x14ac:dyDescent="0.25"/>
  <cols>
    <col min="1" max="1" width="11.140625" style="1" customWidth="1"/>
    <col min="2" max="2" width="34.5703125" style="1" customWidth="1"/>
    <col min="3" max="3" width="10.85546875" style="1" customWidth="1"/>
    <col min="4" max="4" width="23" style="1" customWidth="1"/>
    <col min="5" max="5" width="24.42578125" style="1" customWidth="1"/>
    <col min="6" max="6" width="22.85546875" style="1" customWidth="1"/>
    <col min="7" max="7" width="23.7109375" style="1" customWidth="1"/>
    <col min="8" max="8" width="21.42578125" style="1" customWidth="1"/>
    <col min="9" max="9" width="34" style="1" customWidth="1"/>
    <col min="10" max="10" width="32.5703125" style="1" customWidth="1"/>
    <col min="11" max="11" width="104.28515625" style="1" customWidth="1"/>
    <col min="12" max="16384" width="9.140625" style="1"/>
  </cols>
  <sheetData>
    <row r="1" spans="1:11" ht="57" customHeight="1" x14ac:dyDescent="0.25">
      <c r="A1" s="2" t="s">
        <v>0</v>
      </c>
      <c r="B1" s="3" t="s">
        <v>1</v>
      </c>
      <c r="C1" s="2" t="s">
        <v>2</v>
      </c>
      <c r="D1" s="2" t="s">
        <v>3</v>
      </c>
      <c r="E1" s="4" t="s">
        <v>4</v>
      </c>
      <c r="F1" s="4" t="s">
        <v>9</v>
      </c>
      <c r="G1" s="4" t="s">
        <v>10</v>
      </c>
      <c r="H1" s="4" t="s">
        <v>11</v>
      </c>
      <c r="I1" s="2" t="s">
        <v>7</v>
      </c>
      <c r="J1" s="2" t="s">
        <v>13</v>
      </c>
      <c r="K1" s="2" t="s">
        <v>8</v>
      </c>
    </row>
    <row r="2" spans="1:11" ht="409.5" customHeight="1" x14ac:dyDescent="0.25">
      <c r="A2" s="5">
        <v>1</v>
      </c>
      <c r="B2" s="6" t="s">
        <v>6</v>
      </c>
      <c r="C2" s="5">
        <v>1</v>
      </c>
      <c r="D2" s="7">
        <v>19300000</v>
      </c>
      <c r="E2" s="7">
        <f>C2*D2</f>
        <v>19300000</v>
      </c>
      <c r="F2" s="12">
        <v>15940000</v>
      </c>
      <c r="G2" s="12">
        <v>19280000</v>
      </c>
      <c r="H2" s="12">
        <v>19290000</v>
      </c>
      <c r="I2" s="4" t="s">
        <v>10</v>
      </c>
      <c r="J2" s="13" t="s">
        <v>11</v>
      </c>
      <c r="K2" s="13" t="s">
        <v>12</v>
      </c>
    </row>
    <row r="3" spans="1:11" x14ac:dyDescent="0.25">
      <c r="A3" s="8"/>
      <c r="B3" s="9" t="s">
        <v>5</v>
      </c>
      <c r="C3" s="10"/>
      <c r="D3" s="11"/>
      <c r="E3" s="11">
        <f>SUM(E2:E2)</f>
        <v>19300000</v>
      </c>
      <c r="F3" s="8"/>
      <c r="G3" s="8"/>
      <c r="H3" s="8"/>
      <c r="I3" s="8"/>
      <c r="J3" s="8"/>
      <c r="K3" s="8"/>
    </row>
  </sheetData>
  <pageMargins left="0.7" right="0.7" top="0.75" bottom="0.75" header="0.3" footer="0.3"/>
  <pageSetup paperSize="9" scale="72"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протокол итогов тендера 14</vt:lpstr>
      <vt:lpstr>Приложение 1 к протоколу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2023-07-12T02:44:01Z</dcterms:modified>
</cp:coreProperties>
</file>